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694" activeTab="0"/>
  </bookViews>
  <sheets>
    <sheet name="№1 38 70" sheetId="1" r:id="rId1"/>
    <sheet name="№2  ст 38 70" sheetId="2" r:id="rId2"/>
  </sheets>
  <definedNames>
    <definedName name="_xlnm.Print_Area" localSheetId="0">'№1 38 70'!$A$1:$P$293</definedName>
    <definedName name="_xlnm.Print_Area" localSheetId="1">'№2  ст 38 70'!$A$1:$P$293</definedName>
  </definedNames>
  <calcPr fullCalcOnLoad="1"/>
</workbook>
</file>

<file path=xl/sharedStrings.xml><?xml version="1.0" encoding="utf-8"?>
<sst xmlns="http://schemas.openxmlformats.org/spreadsheetml/2006/main" count="1232" uniqueCount="125">
  <si>
    <t>Наименование</t>
  </si>
  <si>
    <t>Выход,</t>
  </si>
  <si>
    <t>г</t>
  </si>
  <si>
    <t>Технологи-ческая  и  норматив-ная  документа-ция /сборник рецептур/</t>
  </si>
  <si>
    <t xml:space="preserve">Витамины  </t>
  </si>
  <si>
    <t xml:space="preserve">Минеральные  </t>
  </si>
  <si>
    <t>вещества  (мг)</t>
  </si>
  <si>
    <t>Всего</t>
  </si>
  <si>
    <t>C</t>
  </si>
  <si>
    <t>A</t>
  </si>
  <si>
    <t>E</t>
  </si>
  <si>
    <t>Ca</t>
  </si>
  <si>
    <t>Mg</t>
  </si>
  <si>
    <t>Fe</t>
  </si>
  <si>
    <t>1 день</t>
  </si>
  <si>
    <t>Завтрак</t>
  </si>
  <si>
    <t>Итого:</t>
  </si>
  <si>
    <t>Обед</t>
  </si>
  <si>
    <t>Итого за день</t>
  </si>
  <si>
    <t>2 день</t>
  </si>
  <si>
    <t>Чай с сахаром</t>
  </si>
  <si>
    <t>3 день</t>
  </si>
  <si>
    <t>6 день</t>
  </si>
  <si>
    <t>7 день</t>
  </si>
  <si>
    <t>Итого  за день</t>
  </si>
  <si>
    <t>8 день</t>
  </si>
  <si>
    <t>Какао с молоком</t>
  </si>
  <si>
    <t xml:space="preserve">   Итого</t>
  </si>
  <si>
    <t>9 день</t>
  </si>
  <si>
    <t>10 день</t>
  </si>
  <si>
    <t>Итого  за  день</t>
  </si>
  <si>
    <t>11 день</t>
  </si>
  <si>
    <t>Итого</t>
  </si>
  <si>
    <t>12 день</t>
  </si>
  <si>
    <t>4 день</t>
  </si>
  <si>
    <t>Средняя сбалансированность за 12 дней</t>
  </si>
  <si>
    <t>Кофейный напиток</t>
  </si>
  <si>
    <t>5день</t>
  </si>
  <si>
    <t>Салат из свеклы с маслом растительным</t>
  </si>
  <si>
    <t>Омлет натуральный</t>
  </si>
  <si>
    <t>Р</t>
  </si>
  <si>
    <t>Бутерброд с сыром</t>
  </si>
  <si>
    <t xml:space="preserve">Хлеб ржано-пшеничный </t>
  </si>
  <si>
    <t>200</t>
  </si>
  <si>
    <t>Макаронные изделия отварные с маслом</t>
  </si>
  <si>
    <t>Каша геркулесовая молочная с маслом сливочным</t>
  </si>
  <si>
    <t>Каша манная молочная с маслом сливочным</t>
  </si>
  <si>
    <t>Запеканка из творога со сгущенным молоком</t>
  </si>
  <si>
    <t>(мг)</t>
  </si>
  <si>
    <t>Жаркое по-домашнему</t>
  </si>
  <si>
    <t>№ рецептуры или техноло-гической карты</t>
  </si>
  <si>
    <t>Белки</t>
  </si>
  <si>
    <t>Жиры</t>
  </si>
  <si>
    <t>Углеводы</t>
  </si>
  <si>
    <t>Энергети-ческая цен-ность, ккал.</t>
  </si>
  <si>
    <t>Салат из капусты квашеной с маслом растительным</t>
  </si>
  <si>
    <t>10/20</t>
  </si>
  <si>
    <t>Рассольник Ленинградский со сметаной</t>
  </si>
  <si>
    <t>250/10</t>
  </si>
  <si>
    <t>Суфле из печени с соусом сметанным</t>
  </si>
  <si>
    <t>Рис отварной</t>
  </si>
  <si>
    <t>Компот из яблок</t>
  </si>
  <si>
    <t>Сосиска отварная</t>
  </si>
  <si>
    <t>Фрукты (банан, яблоко, апельсин)</t>
  </si>
  <si>
    <t>Суп картофельный с горохом, с гренками</t>
  </si>
  <si>
    <t>Кисель плодово-ягодный</t>
  </si>
  <si>
    <t>Хлеб ржано-пшеничный обогащенный</t>
  </si>
  <si>
    <t>100/20</t>
  </si>
  <si>
    <t>Печенье</t>
  </si>
  <si>
    <t>30</t>
  </si>
  <si>
    <t>Салат "Степной" из разных овощей</t>
  </si>
  <si>
    <t>Борщ с фасолью, картофелем, со сметаной</t>
  </si>
  <si>
    <t>Тефтели с рисом из свинины, соус томатный</t>
  </si>
  <si>
    <t>Греча рассыпчатая</t>
  </si>
  <si>
    <t>150</t>
  </si>
  <si>
    <t>200/5</t>
  </si>
  <si>
    <t>Батон обогащенный</t>
  </si>
  <si>
    <t>Винегрет овощной</t>
  </si>
  <si>
    <t>Суп с вермишелью и картофелем</t>
  </si>
  <si>
    <t>Котлета рыбная с соусом томатным</t>
  </si>
  <si>
    <t xml:space="preserve">Картофельное пюре </t>
  </si>
  <si>
    <t>150/30</t>
  </si>
  <si>
    <t>Оладьи с молоком сгущенным</t>
  </si>
  <si>
    <t>Щи из свежей капусты с картофелем и сметаной</t>
  </si>
  <si>
    <t>Шницель рубленный из свинины с соусом томатным</t>
  </si>
  <si>
    <t>15/3/20</t>
  </si>
  <si>
    <t>Бутерброд с сыром и маслом сливочным</t>
  </si>
  <si>
    <t>Салат из огурцов соленых с маслом растительным</t>
  </si>
  <si>
    <t>Суп картофельный с рыбой</t>
  </si>
  <si>
    <t>Цыпленок тушеный в сметанном соусе</t>
  </si>
  <si>
    <t>Каша пшенная молочная с маслом сливочным</t>
  </si>
  <si>
    <t>Чай с сахаром и лимоном</t>
  </si>
  <si>
    <t>200/3</t>
  </si>
  <si>
    <t>Салат "Свеколка" с маслом растительным</t>
  </si>
  <si>
    <t>Голубцы ленивые</t>
  </si>
  <si>
    <t>Бутерброд с колбасой п/к</t>
  </si>
  <si>
    <t>30/30</t>
  </si>
  <si>
    <t>Огурец соленый</t>
  </si>
  <si>
    <t>Суп картофельный с горохом</t>
  </si>
  <si>
    <t>Тефтели с рисом из говядины, соус томатный</t>
  </si>
  <si>
    <t>Кондитерские изделия (печенье, вафли, пряники)</t>
  </si>
  <si>
    <t>Запеканка из творога со сгущ молоком</t>
  </si>
  <si>
    <t>Салат из красной фасоли с маслом растительным</t>
  </si>
  <si>
    <t>Суп из овощей со сметаной</t>
  </si>
  <si>
    <t>Котлета рубленая из птицы с соусом молочным</t>
  </si>
  <si>
    <t>Омлет с сосисками</t>
  </si>
  <si>
    <t>Салат из квашеной капусты с маслом растительным</t>
  </si>
  <si>
    <t>Борщ со свежей капусты и картофелем со сметаной</t>
  </si>
  <si>
    <t>Плов из птицы</t>
  </si>
  <si>
    <t>Макароны запеченые с сыром</t>
  </si>
  <si>
    <t>Суп картофельный с фасолью</t>
  </si>
  <si>
    <t>Капуста тушеная с сосисками</t>
  </si>
  <si>
    <t>Компот из изюма</t>
  </si>
  <si>
    <t>Каша пшеничная молочная с маслом сливочным</t>
  </si>
  <si>
    <t>20/20</t>
  </si>
  <si>
    <t>к/к</t>
  </si>
  <si>
    <t>250/15</t>
  </si>
  <si>
    <r>
      <t>B</t>
    </r>
    <r>
      <rPr>
        <vertAlign val="subscript"/>
        <sz val="11"/>
        <color indexed="8"/>
        <rFont val="Times New Roman"/>
        <family val="1"/>
      </rPr>
      <t>1</t>
    </r>
  </si>
  <si>
    <t>100 (80/20)</t>
  </si>
  <si>
    <t>100 (50/50)</t>
  </si>
  <si>
    <t>Итого за 12 дней средняя:</t>
  </si>
  <si>
    <t>Компот из сухофруктов с витамином "С"</t>
  </si>
  <si>
    <t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t>
  </si>
  <si>
    <t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t>
  </si>
  <si>
    <t>Организация питания категорий детей, определенных Областным законом от 17 ноября 2017 года № 72-оз «Социальный кодекс Ленинградской области», в общеобразовательных учреждениях муниципального образования Тосненский район Ленинградской области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</si>
</sst>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0.00000"/>
    <numFmt numFmtId="190" formatCode="#,##0.00&quot;р.&quot;"/>
    <numFmt numFmtId="191" formatCode="[$-FC19]d\ mmmm\ yyyy\ &quot;г.&quot;"/>
  </numFmts>
  <fonts count="44">
    <font>
      <sz val="10"/>
      <name val="Arial Cyr"/>
      <family val="0"/>
    </font>
    <font>
      <sz val="10"/>
      <name val="Arial"/>
      <family val="2"/>
    </font>
    <font>
      <vertAlign val="subscript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 Cyr"/>
      <family val="0"/>
    </font>
    <font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9" fillId="0" borderId="10" xfId="52" applyFont="1" applyFill="1" applyBorder="1" applyAlignment="1">
      <alignment horizontal="center" vertical="top" wrapText="1"/>
      <protection/>
    </xf>
    <xf numFmtId="0" fontId="39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vertical="top" wrapText="1"/>
    </xf>
    <xf numFmtId="2" fontId="40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top" wrapText="1"/>
    </xf>
    <xf numFmtId="0" fontId="39" fillId="25" borderId="15" xfId="0" applyFont="1" applyFill="1" applyBorder="1" applyAlignment="1">
      <alignment horizontal="center" vertical="top" wrapText="1"/>
    </xf>
    <xf numFmtId="0" fontId="39" fillId="25" borderId="13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2" fontId="40" fillId="0" borderId="15" xfId="0" applyNumberFormat="1" applyFont="1" applyFill="1" applyBorder="1" applyAlignment="1">
      <alignment horizontal="center" vertical="center" wrapText="1"/>
    </xf>
    <xf numFmtId="0" fontId="39" fillId="25" borderId="12" xfId="0" applyFont="1" applyFill="1" applyBorder="1" applyAlignment="1">
      <alignment horizontal="center" vertical="top" wrapText="1"/>
    </xf>
    <xf numFmtId="2" fontId="40" fillId="0" borderId="16" xfId="0" applyNumberFormat="1" applyFont="1" applyFill="1" applyBorder="1" applyAlignment="1">
      <alignment horizontal="center" vertical="center" wrapText="1"/>
    </xf>
    <xf numFmtId="1" fontId="39" fillId="0" borderId="17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9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top" wrapText="1"/>
    </xf>
    <xf numFmtId="0" fontId="39" fillId="25" borderId="18" xfId="0" applyFont="1" applyFill="1" applyBorder="1" applyAlignment="1">
      <alignment horizontal="center" vertical="center" wrapText="1"/>
    </xf>
    <xf numFmtId="0" fontId="43" fillId="25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center" wrapText="1"/>
    </xf>
    <xf numFmtId="0" fontId="39" fillId="25" borderId="1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right" vertical="top" wrapText="1"/>
    </xf>
    <xf numFmtId="0" fontId="39" fillId="25" borderId="16" xfId="0" applyFont="1" applyFill="1" applyBorder="1" applyAlignment="1">
      <alignment horizontal="center" vertical="top" wrapText="1"/>
    </xf>
    <xf numFmtId="0" fontId="40" fillId="25" borderId="20" xfId="0" applyFont="1" applyFill="1" applyBorder="1" applyAlignment="1">
      <alignment horizontal="center" vertical="center" wrapText="1"/>
    </xf>
    <xf numFmtId="0" fontId="39" fillId="25" borderId="13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49" fontId="39" fillId="0" borderId="23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40" fillId="25" borderId="14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30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1" fillId="0" borderId="0" xfId="0" applyFont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3"/>
  <sheetViews>
    <sheetView tabSelected="1" view="pageBreakPreview" zoomScale="80" zoomScaleSheetLayoutView="80" zoomScalePageLayoutView="0" workbookViewId="0" topLeftCell="A1">
      <selection activeCell="AA15" sqref="AA15"/>
    </sheetView>
  </sheetViews>
  <sheetFormatPr defaultColWidth="9.00390625" defaultRowHeight="12.75"/>
  <cols>
    <col min="1" max="1" width="37.875" style="68" customWidth="1"/>
    <col min="2" max="2" width="13.125" style="21" customWidth="1"/>
    <col min="3" max="3" width="12.00390625" style="21" customWidth="1"/>
    <col min="4" max="4" width="9.75390625" style="21" customWidth="1"/>
    <col min="5" max="16" width="10.75390625" style="21" customWidth="1"/>
    <col min="17" max="16384" width="9.125" style="43" customWidth="1"/>
  </cols>
  <sheetData>
    <row r="1" spans="7:16" ht="12.75">
      <c r="G1" s="105" t="s">
        <v>124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7:16" ht="38.25" customHeight="1"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2.75">
      <c r="A3" s="83" t="s">
        <v>123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39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3:16" ht="12" customHeight="1" thickBot="1"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">
      <c r="A6" s="93" t="s">
        <v>0</v>
      </c>
      <c r="B6" s="30" t="s">
        <v>1</v>
      </c>
      <c r="C6" s="96" t="s">
        <v>3</v>
      </c>
      <c r="D6" s="99" t="s">
        <v>50</v>
      </c>
      <c r="E6" s="96" t="s">
        <v>51</v>
      </c>
      <c r="F6" s="96" t="s">
        <v>52</v>
      </c>
      <c r="G6" s="96" t="s">
        <v>53</v>
      </c>
      <c r="H6" s="96" t="s">
        <v>54</v>
      </c>
      <c r="I6" s="104" t="s">
        <v>4</v>
      </c>
      <c r="J6" s="85"/>
      <c r="K6" s="85"/>
      <c r="L6" s="86"/>
      <c r="M6" s="84" t="s">
        <v>5</v>
      </c>
      <c r="N6" s="85"/>
      <c r="O6" s="85"/>
      <c r="P6" s="86"/>
    </row>
    <row r="7" spans="1:16" ht="15.75" thickBot="1">
      <c r="A7" s="94"/>
      <c r="B7" s="76" t="s">
        <v>2</v>
      </c>
      <c r="C7" s="97"/>
      <c r="D7" s="100"/>
      <c r="E7" s="102"/>
      <c r="F7" s="98"/>
      <c r="G7" s="98"/>
      <c r="H7" s="97"/>
      <c r="I7" s="103" t="s">
        <v>48</v>
      </c>
      <c r="J7" s="88"/>
      <c r="K7" s="88"/>
      <c r="L7" s="89"/>
      <c r="M7" s="87" t="s">
        <v>6</v>
      </c>
      <c r="N7" s="88"/>
      <c r="O7" s="88"/>
      <c r="P7" s="89"/>
    </row>
    <row r="8" spans="1:16" ht="15">
      <c r="A8" s="94"/>
      <c r="B8" s="77"/>
      <c r="C8" s="97"/>
      <c r="D8" s="100"/>
      <c r="E8" s="78" t="s">
        <v>7</v>
      </c>
      <c r="F8" s="78" t="s">
        <v>7</v>
      </c>
      <c r="G8" s="78" t="s">
        <v>7</v>
      </c>
      <c r="H8" s="97"/>
      <c r="I8" s="78"/>
      <c r="J8" s="78"/>
      <c r="K8" s="78"/>
      <c r="L8" s="78"/>
      <c r="M8" s="78"/>
      <c r="N8" s="78"/>
      <c r="O8" s="78"/>
      <c r="P8" s="78"/>
    </row>
    <row r="9" spans="1:16" ht="15">
      <c r="A9" s="94"/>
      <c r="B9" s="77"/>
      <c r="C9" s="97"/>
      <c r="D9" s="100"/>
      <c r="E9" s="78" t="s">
        <v>2</v>
      </c>
      <c r="F9" s="78" t="s">
        <v>2</v>
      </c>
      <c r="G9" s="78" t="s">
        <v>2</v>
      </c>
      <c r="H9" s="97"/>
      <c r="I9" s="78"/>
      <c r="J9" s="78"/>
      <c r="K9" s="78"/>
      <c r="L9" s="78"/>
      <c r="M9" s="78"/>
      <c r="N9" s="78"/>
      <c r="O9" s="78"/>
      <c r="P9" s="78"/>
    </row>
    <row r="10" spans="1:16" ht="16.5">
      <c r="A10" s="94"/>
      <c r="B10" s="77"/>
      <c r="C10" s="97"/>
      <c r="D10" s="100"/>
      <c r="E10" s="79"/>
      <c r="F10" s="79"/>
      <c r="G10" s="79"/>
      <c r="H10" s="97"/>
      <c r="I10" s="78" t="s">
        <v>117</v>
      </c>
      <c r="J10" s="78" t="s">
        <v>8</v>
      </c>
      <c r="K10" s="78" t="s">
        <v>9</v>
      </c>
      <c r="L10" s="78" t="s">
        <v>10</v>
      </c>
      <c r="M10" s="78" t="s">
        <v>11</v>
      </c>
      <c r="N10" s="78" t="s">
        <v>12</v>
      </c>
      <c r="O10" s="78" t="s">
        <v>40</v>
      </c>
      <c r="P10" s="78" t="s">
        <v>13</v>
      </c>
    </row>
    <row r="11" spans="1:16" ht="48" customHeight="1" thickBot="1">
      <c r="A11" s="95"/>
      <c r="B11" s="80"/>
      <c r="C11" s="98"/>
      <c r="D11" s="101"/>
      <c r="E11" s="81"/>
      <c r="F11" s="79"/>
      <c r="G11" s="79"/>
      <c r="H11" s="98"/>
      <c r="I11" s="78"/>
      <c r="J11" s="78"/>
      <c r="K11" s="78"/>
      <c r="L11" s="78"/>
      <c r="M11" s="78"/>
      <c r="N11" s="78"/>
      <c r="O11" s="78"/>
      <c r="P11" s="78"/>
    </row>
    <row r="12" spans="1:16" ht="15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</row>
    <row r="13" spans="1:16" ht="15" thickBot="1">
      <c r="A13" s="90" t="s">
        <v>15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ht="15.75" thickBot="1">
      <c r="A14" s="29" t="s">
        <v>39</v>
      </c>
      <c r="B14" s="30">
        <v>110</v>
      </c>
      <c r="C14" s="6">
        <v>2008</v>
      </c>
      <c r="D14" s="31">
        <v>214</v>
      </c>
      <c r="E14" s="5">
        <v>10.61</v>
      </c>
      <c r="F14" s="5">
        <v>17.74</v>
      </c>
      <c r="G14" s="5">
        <v>2.01</v>
      </c>
      <c r="H14" s="5">
        <v>210.13</v>
      </c>
      <c r="I14" s="5">
        <v>0.06</v>
      </c>
      <c r="J14" s="5">
        <v>0.2</v>
      </c>
      <c r="K14" s="5">
        <v>0.247</v>
      </c>
      <c r="L14" s="5">
        <v>2.73</v>
      </c>
      <c r="M14" s="5">
        <v>84.28</v>
      </c>
      <c r="N14" s="5">
        <v>182.4</v>
      </c>
      <c r="O14" s="5">
        <v>14.02</v>
      </c>
      <c r="P14" s="5">
        <v>2.07</v>
      </c>
    </row>
    <row r="15" spans="1:16" ht="15.75" thickBot="1">
      <c r="A15" s="72" t="s">
        <v>41</v>
      </c>
      <c r="B15" s="33" t="s">
        <v>56</v>
      </c>
      <c r="C15" s="34">
        <v>2008</v>
      </c>
      <c r="D15" s="34">
        <v>3</v>
      </c>
      <c r="E15" s="34">
        <v>5.77</v>
      </c>
      <c r="F15" s="35">
        <v>2.41</v>
      </c>
      <c r="G15" s="35">
        <v>9.66</v>
      </c>
      <c r="H15" s="35">
        <v>84.5</v>
      </c>
      <c r="I15" s="35">
        <v>0.04</v>
      </c>
      <c r="J15" s="35">
        <v>0.11</v>
      </c>
      <c r="K15" s="35">
        <v>0.028</v>
      </c>
      <c r="L15" s="35">
        <v>0.31</v>
      </c>
      <c r="M15" s="35">
        <v>154.6</v>
      </c>
      <c r="N15" s="35">
        <v>134.4</v>
      </c>
      <c r="O15" s="35">
        <v>14.1</v>
      </c>
      <c r="P15" s="35">
        <v>0.52</v>
      </c>
    </row>
    <row r="16" spans="1:16" ht="17.25" customHeight="1" thickBot="1">
      <c r="A16" s="29" t="s">
        <v>20</v>
      </c>
      <c r="B16" s="36" t="s">
        <v>43</v>
      </c>
      <c r="C16" s="6">
        <v>2008</v>
      </c>
      <c r="D16" s="6">
        <v>430</v>
      </c>
      <c r="E16" s="6">
        <v>0</v>
      </c>
      <c r="F16" s="6">
        <v>0</v>
      </c>
      <c r="G16" s="6">
        <v>12.97</v>
      </c>
      <c r="H16" s="6">
        <v>51.87</v>
      </c>
      <c r="I16" s="6">
        <v>0</v>
      </c>
      <c r="J16" s="6">
        <v>0</v>
      </c>
      <c r="K16" s="6">
        <v>0</v>
      </c>
      <c r="L16" s="6">
        <v>0</v>
      </c>
      <c r="M16" s="6">
        <v>0.39</v>
      </c>
      <c r="N16" s="6">
        <v>0</v>
      </c>
      <c r="O16" s="6">
        <v>0</v>
      </c>
      <c r="P16" s="6">
        <v>0.04</v>
      </c>
    </row>
    <row r="17" spans="1:16" ht="20.25" customHeight="1" thickBot="1">
      <c r="A17" s="37" t="s">
        <v>16</v>
      </c>
      <c r="B17" s="74"/>
      <c r="C17" s="7"/>
      <c r="D17" s="7"/>
      <c r="E17" s="7">
        <f aca="true" t="shared" si="0" ref="E17:P17">SUM(E14:E16)</f>
        <v>16.38</v>
      </c>
      <c r="F17" s="7">
        <f t="shared" si="0"/>
        <v>20.15</v>
      </c>
      <c r="G17" s="7">
        <f t="shared" si="0"/>
        <v>24.64</v>
      </c>
      <c r="H17" s="7">
        <f t="shared" si="0"/>
        <v>346.5</v>
      </c>
      <c r="I17" s="7">
        <f t="shared" si="0"/>
        <v>0.1</v>
      </c>
      <c r="J17" s="7">
        <f t="shared" si="0"/>
        <v>0.31</v>
      </c>
      <c r="K17" s="7">
        <f t="shared" si="0"/>
        <v>0.275</v>
      </c>
      <c r="L17" s="7">
        <f t="shared" si="0"/>
        <v>3.04</v>
      </c>
      <c r="M17" s="7">
        <f t="shared" si="0"/>
        <v>239.26999999999998</v>
      </c>
      <c r="N17" s="7">
        <f t="shared" si="0"/>
        <v>316.8</v>
      </c>
      <c r="O17" s="7">
        <f t="shared" si="0"/>
        <v>28.119999999999997</v>
      </c>
      <c r="P17" s="7">
        <f t="shared" si="0"/>
        <v>2.63</v>
      </c>
    </row>
    <row r="18" spans="1:16" ht="15" thickBot="1">
      <c r="A18" s="90" t="s">
        <v>17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1:16" ht="21.75" customHeight="1" thickBot="1">
      <c r="A19" s="29" t="s">
        <v>38</v>
      </c>
      <c r="B19" s="39">
        <v>80</v>
      </c>
      <c r="C19" s="40" t="s">
        <v>115</v>
      </c>
      <c r="D19" s="40" t="s">
        <v>115</v>
      </c>
      <c r="E19" s="6">
        <v>1.08</v>
      </c>
      <c r="F19" s="6">
        <v>8.06</v>
      </c>
      <c r="G19" s="6">
        <v>6.34</v>
      </c>
      <c r="H19" s="6">
        <v>102.16</v>
      </c>
      <c r="I19" s="6">
        <v>0.01</v>
      </c>
      <c r="J19" s="6">
        <v>7.2</v>
      </c>
      <c r="K19" s="6">
        <v>0.001</v>
      </c>
      <c r="L19" s="6">
        <v>3.59</v>
      </c>
      <c r="M19" s="6">
        <v>29.58</v>
      </c>
      <c r="N19" s="40">
        <v>31.72</v>
      </c>
      <c r="O19" s="40">
        <v>16.02</v>
      </c>
      <c r="P19" s="40">
        <v>1.03</v>
      </c>
    </row>
    <row r="20" spans="1:16" ht="21.75" customHeight="1" thickBot="1">
      <c r="A20" s="29" t="s">
        <v>57</v>
      </c>
      <c r="B20" s="30" t="s">
        <v>58</v>
      </c>
      <c r="C20" s="40">
        <v>2008</v>
      </c>
      <c r="D20" s="40">
        <v>91</v>
      </c>
      <c r="E20" s="6">
        <v>2.36</v>
      </c>
      <c r="F20" s="6">
        <v>6.53</v>
      </c>
      <c r="G20" s="6">
        <v>17.3</v>
      </c>
      <c r="H20" s="6">
        <v>138</v>
      </c>
      <c r="I20" s="6">
        <v>0.09</v>
      </c>
      <c r="J20" s="6">
        <v>7.58</v>
      </c>
      <c r="K20" s="6">
        <v>0.213</v>
      </c>
      <c r="L20" s="6">
        <v>2.41</v>
      </c>
      <c r="M20" s="6">
        <v>33.46</v>
      </c>
      <c r="N20" s="40">
        <v>79.53</v>
      </c>
      <c r="O20" s="40">
        <v>25.18</v>
      </c>
      <c r="P20" s="40">
        <v>0.95</v>
      </c>
    </row>
    <row r="21" spans="1:16" ht="15.75" thickBot="1">
      <c r="A21" s="29" t="s">
        <v>59</v>
      </c>
      <c r="B21" s="30" t="s">
        <v>118</v>
      </c>
      <c r="C21" s="40">
        <v>2008</v>
      </c>
      <c r="D21" s="40">
        <v>298</v>
      </c>
      <c r="E21" s="5">
        <v>13.47</v>
      </c>
      <c r="F21" s="5">
        <v>8.01</v>
      </c>
      <c r="G21" s="5">
        <v>7.84</v>
      </c>
      <c r="H21" s="5">
        <v>158.21</v>
      </c>
      <c r="I21" s="5">
        <v>0.21</v>
      </c>
      <c r="J21" s="5">
        <v>20.32</v>
      </c>
      <c r="K21" s="5">
        <v>5.166</v>
      </c>
      <c r="L21" s="8">
        <v>0.75</v>
      </c>
      <c r="M21" s="31">
        <v>36.12</v>
      </c>
      <c r="N21" s="6">
        <v>234.29</v>
      </c>
      <c r="O21" s="8">
        <v>15.72</v>
      </c>
      <c r="P21" s="6">
        <v>4.59</v>
      </c>
    </row>
    <row r="22" spans="1:16" ht="19.5" customHeight="1" thickBot="1">
      <c r="A22" s="29" t="s">
        <v>60</v>
      </c>
      <c r="B22" s="39">
        <v>150</v>
      </c>
      <c r="C22" s="40">
        <v>2008</v>
      </c>
      <c r="D22" s="40">
        <v>325</v>
      </c>
      <c r="E22" s="6">
        <v>3.66</v>
      </c>
      <c r="F22" s="6">
        <v>6.25</v>
      </c>
      <c r="G22" s="6">
        <v>28.41</v>
      </c>
      <c r="H22" s="6">
        <v>215.93</v>
      </c>
      <c r="I22" s="6">
        <v>0.02</v>
      </c>
      <c r="J22" s="6">
        <v>0</v>
      </c>
      <c r="K22" s="6">
        <v>0.046</v>
      </c>
      <c r="L22" s="6">
        <v>0.29</v>
      </c>
      <c r="M22" s="6">
        <v>2.46</v>
      </c>
      <c r="N22" s="8">
        <v>61.76</v>
      </c>
      <c r="O22" s="8">
        <v>19.4</v>
      </c>
      <c r="P22" s="6">
        <v>0.56</v>
      </c>
    </row>
    <row r="23" spans="1:16" ht="15.75" thickBot="1">
      <c r="A23" s="29" t="s">
        <v>61</v>
      </c>
      <c r="B23" s="36" t="s">
        <v>43</v>
      </c>
      <c r="C23" s="6">
        <v>2008</v>
      </c>
      <c r="D23" s="6">
        <v>394</v>
      </c>
      <c r="E23" s="6">
        <v>0.16</v>
      </c>
      <c r="F23" s="6">
        <v>0.16</v>
      </c>
      <c r="G23" s="6">
        <v>27.87</v>
      </c>
      <c r="H23" s="6">
        <v>114.56</v>
      </c>
      <c r="I23" s="6">
        <v>0.01</v>
      </c>
      <c r="J23" s="6">
        <v>4</v>
      </c>
      <c r="K23" s="6">
        <v>0.002</v>
      </c>
      <c r="L23" s="6">
        <v>0.08</v>
      </c>
      <c r="M23" s="6">
        <v>7.12</v>
      </c>
      <c r="N23" s="6">
        <v>4.4</v>
      </c>
      <c r="O23" s="6">
        <v>3.6</v>
      </c>
      <c r="P23" s="6">
        <v>0.95</v>
      </c>
    </row>
    <row r="24" spans="1:16" ht="15.75" thickBot="1">
      <c r="A24" s="72" t="s">
        <v>66</v>
      </c>
      <c r="B24" s="39">
        <v>30</v>
      </c>
      <c r="C24" s="40" t="s">
        <v>115</v>
      </c>
      <c r="D24" s="40" t="s">
        <v>115</v>
      </c>
      <c r="E24" s="40">
        <v>1.68</v>
      </c>
      <c r="F24" s="40">
        <v>0.33</v>
      </c>
      <c r="G24" s="6">
        <v>14.82</v>
      </c>
      <c r="H24" s="6">
        <v>69.6</v>
      </c>
      <c r="I24" s="6">
        <v>0.03</v>
      </c>
      <c r="J24" s="6">
        <v>0</v>
      </c>
      <c r="K24" s="6">
        <v>0</v>
      </c>
      <c r="L24" s="6">
        <v>0.27</v>
      </c>
      <c r="M24" s="6">
        <v>6.9</v>
      </c>
      <c r="N24" s="6">
        <v>31.8</v>
      </c>
      <c r="O24" s="6">
        <v>7.5</v>
      </c>
      <c r="P24" s="6">
        <v>0.93</v>
      </c>
    </row>
    <row r="25" spans="1:16" ht="18.75" customHeight="1" thickBot="1">
      <c r="A25" s="44" t="s">
        <v>16</v>
      </c>
      <c r="B25" s="70"/>
      <c r="C25" s="7"/>
      <c r="D25" s="7"/>
      <c r="E25" s="7">
        <f aca="true" t="shared" si="1" ref="E25:P25">SUM(E19:E24)</f>
        <v>22.41</v>
      </c>
      <c r="F25" s="7">
        <f t="shared" si="1"/>
        <v>29.34</v>
      </c>
      <c r="G25" s="7">
        <f t="shared" si="1"/>
        <v>102.58000000000001</v>
      </c>
      <c r="H25" s="7">
        <f t="shared" si="1"/>
        <v>798.4599999999999</v>
      </c>
      <c r="I25" s="7">
        <f t="shared" si="1"/>
        <v>0.37</v>
      </c>
      <c r="J25" s="7">
        <f t="shared" si="1"/>
        <v>39.1</v>
      </c>
      <c r="K25" s="7">
        <f t="shared" si="1"/>
        <v>5.428000000000001</v>
      </c>
      <c r="L25" s="7">
        <f t="shared" si="1"/>
        <v>7.390000000000001</v>
      </c>
      <c r="M25" s="7">
        <f t="shared" si="1"/>
        <v>115.64</v>
      </c>
      <c r="N25" s="7">
        <f t="shared" si="1"/>
        <v>443.49999999999994</v>
      </c>
      <c r="O25" s="7">
        <f t="shared" si="1"/>
        <v>87.41999999999999</v>
      </c>
      <c r="P25" s="7">
        <f t="shared" si="1"/>
        <v>9.01</v>
      </c>
    </row>
    <row r="26" spans="1:16" ht="18.75" customHeight="1" thickBot="1">
      <c r="A26" s="44" t="s">
        <v>18</v>
      </c>
      <c r="B26" s="70"/>
      <c r="C26" s="15"/>
      <c r="D26" s="15"/>
      <c r="E26" s="7">
        <f aca="true" t="shared" si="2" ref="E26:P26">E17+E25</f>
        <v>38.79</v>
      </c>
      <c r="F26" s="7">
        <f t="shared" si="2"/>
        <v>49.489999999999995</v>
      </c>
      <c r="G26" s="7">
        <f t="shared" si="2"/>
        <v>127.22000000000001</v>
      </c>
      <c r="H26" s="7">
        <f t="shared" si="2"/>
        <v>1144.96</v>
      </c>
      <c r="I26" s="7">
        <f t="shared" si="2"/>
        <v>0.47</v>
      </c>
      <c r="J26" s="7">
        <f t="shared" si="2"/>
        <v>39.410000000000004</v>
      </c>
      <c r="K26" s="7">
        <f t="shared" si="2"/>
        <v>5.703000000000001</v>
      </c>
      <c r="L26" s="7">
        <f t="shared" si="2"/>
        <v>10.43</v>
      </c>
      <c r="M26" s="7">
        <f t="shared" si="2"/>
        <v>354.90999999999997</v>
      </c>
      <c r="N26" s="7">
        <f t="shared" si="2"/>
        <v>760.3</v>
      </c>
      <c r="O26" s="7">
        <f t="shared" si="2"/>
        <v>115.53999999999999</v>
      </c>
      <c r="P26" s="7">
        <f t="shared" si="2"/>
        <v>11.64</v>
      </c>
    </row>
    <row r="27" spans="1:16" ht="12.75" customHeight="1">
      <c r="A27" s="83" t="str">
        <f>A3</f>
        <v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ht="39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ht="12.75" customHeight="1" thickBot="1">
      <c r="A29" s="69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ht="15">
      <c r="A30" s="93" t="s">
        <v>0</v>
      </c>
      <c r="B30" s="30" t="s">
        <v>1</v>
      </c>
      <c r="C30" s="96" t="s">
        <v>3</v>
      </c>
      <c r="D30" s="99" t="s">
        <v>50</v>
      </c>
      <c r="E30" s="96" t="s">
        <v>51</v>
      </c>
      <c r="F30" s="96" t="s">
        <v>52</v>
      </c>
      <c r="G30" s="96" t="s">
        <v>53</v>
      </c>
      <c r="H30" s="96" t="s">
        <v>54</v>
      </c>
      <c r="I30" s="104" t="s">
        <v>4</v>
      </c>
      <c r="J30" s="85"/>
      <c r="K30" s="85"/>
      <c r="L30" s="86"/>
      <c r="M30" s="84" t="s">
        <v>5</v>
      </c>
      <c r="N30" s="85"/>
      <c r="O30" s="85"/>
      <c r="P30" s="86"/>
    </row>
    <row r="31" spans="1:16" ht="15.75" thickBot="1">
      <c r="A31" s="94"/>
      <c r="B31" s="76" t="s">
        <v>2</v>
      </c>
      <c r="C31" s="97"/>
      <c r="D31" s="100"/>
      <c r="E31" s="102"/>
      <c r="F31" s="98"/>
      <c r="G31" s="98"/>
      <c r="H31" s="97"/>
      <c r="I31" s="103" t="s">
        <v>48</v>
      </c>
      <c r="J31" s="88"/>
      <c r="K31" s="88"/>
      <c r="L31" s="89"/>
      <c r="M31" s="87" t="s">
        <v>6</v>
      </c>
      <c r="N31" s="88"/>
      <c r="O31" s="88"/>
      <c r="P31" s="89"/>
    </row>
    <row r="32" spans="1:16" ht="15">
      <c r="A32" s="94"/>
      <c r="B32" s="77"/>
      <c r="C32" s="97"/>
      <c r="D32" s="100"/>
      <c r="E32" s="78" t="s">
        <v>7</v>
      </c>
      <c r="F32" s="78" t="s">
        <v>7</v>
      </c>
      <c r="G32" s="78" t="s">
        <v>7</v>
      </c>
      <c r="H32" s="97"/>
      <c r="I32" s="78"/>
      <c r="J32" s="78"/>
      <c r="K32" s="78"/>
      <c r="L32" s="78"/>
      <c r="M32" s="78"/>
      <c r="N32" s="78"/>
      <c r="O32" s="78"/>
      <c r="P32" s="78"/>
    </row>
    <row r="33" spans="1:16" ht="15">
      <c r="A33" s="94"/>
      <c r="B33" s="77"/>
      <c r="C33" s="97"/>
      <c r="D33" s="100"/>
      <c r="E33" s="78" t="s">
        <v>2</v>
      </c>
      <c r="F33" s="78" t="s">
        <v>2</v>
      </c>
      <c r="G33" s="78" t="s">
        <v>2</v>
      </c>
      <c r="H33" s="97"/>
      <c r="I33" s="78"/>
      <c r="J33" s="78"/>
      <c r="K33" s="78"/>
      <c r="L33" s="78"/>
      <c r="M33" s="78"/>
      <c r="N33" s="78"/>
      <c r="O33" s="78"/>
      <c r="P33" s="78"/>
    </row>
    <row r="34" spans="1:16" ht="16.5">
      <c r="A34" s="94"/>
      <c r="B34" s="77"/>
      <c r="C34" s="97"/>
      <c r="D34" s="100"/>
      <c r="E34" s="79"/>
      <c r="F34" s="79"/>
      <c r="G34" s="79"/>
      <c r="H34" s="97"/>
      <c r="I34" s="78" t="s">
        <v>117</v>
      </c>
      <c r="J34" s="78" t="s">
        <v>8</v>
      </c>
      <c r="K34" s="78" t="s">
        <v>9</v>
      </c>
      <c r="L34" s="78" t="s">
        <v>10</v>
      </c>
      <c r="M34" s="78" t="s">
        <v>11</v>
      </c>
      <c r="N34" s="78" t="s">
        <v>12</v>
      </c>
      <c r="O34" s="78" t="s">
        <v>40</v>
      </c>
      <c r="P34" s="78" t="s">
        <v>13</v>
      </c>
    </row>
    <row r="35" spans="1:16" ht="48" customHeight="1" thickBot="1">
      <c r="A35" s="95"/>
      <c r="B35" s="80"/>
      <c r="C35" s="98"/>
      <c r="D35" s="101"/>
      <c r="E35" s="81"/>
      <c r="F35" s="79"/>
      <c r="G35" s="79"/>
      <c r="H35" s="98"/>
      <c r="I35" s="78"/>
      <c r="J35" s="78"/>
      <c r="K35" s="78"/>
      <c r="L35" s="78"/>
      <c r="M35" s="78"/>
      <c r="N35" s="78"/>
      <c r="O35" s="78"/>
      <c r="P35" s="78"/>
    </row>
    <row r="36" spans="1:16" ht="13.5" customHeight="1" thickBot="1">
      <c r="A36" s="90" t="s">
        <v>19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1:16" ht="15" thickBot="1">
      <c r="A37" s="90" t="s">
        <v>15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</row>
    <row r="38" spans="1:16" ht="18" customHeight="1" thickBot="1">
      <c r="A38" s="29" t="s">
        <v>62</v>
      </c>
      <c r="B38" s="30">
        <v>50</v>
      </c>
      <c r="C38" s="46">
        <v>2008</v>
      </c>
      <c r="D38" s="5">
        <v>254</v>
      </c>
      <c r="E38" s="5">
        <v>5.6</v>
      </c>
      <c r="F38" s="5">
        <v>12.2</v>
      </c>
      <c r="G38" s="5">
        <v>0.2</v>
      </c>
      <c r="H38" s="5">
        <v>133</v>
      </c>
      <c r="I38" s="5">
        <v>0.1</v>
      </c>
      <c r="J38" s="5">
        <v>0</v>
      </c>
      <c r="K38" s="5">
        <v>0</v>
      </c>
      <c r="L38" s="6">
        <v>0.2</v>
      </c>
      <c r="M38" s="8">
        <v>18</v>
      </c>
      <c r="N38" s="6">
        <v>81</v>
      </c>
      <c r="O38" s="12">
        <v>10</v>
      </c>
      <c r="P38" s="47">
        <v>1</v>
      </c>
    </row>
    <row r="39" spans="1:16" ht="18.75" customHeight="1" thickBot="1">
      <c r="A39" s="29" t="s">
        <v>44</v>
      </c>
      <c r="B39" s="30">
        <v>150</v>
      </c>
      <c r="C39" s="40">
        <v>2008</v>
      </c>
      <c r="D39" s="6">
        <v>331</v>
      </c>
      <c r="E39" s="6">
        <v>5.5</v>
      </c>
      <c r="F39" s="6">
        <v>4.8</v>
      </c>
      <c r="G39" s="6">
        <v>31.3</v>
      </c>
      <c r="H39" s="6">
        <v>191</v>
      </c>
      <c r="I39" s="6">
        <v>0.06</v>
      </c>
      <c r="J39" s="6">
        <v>0</v>
      </c>
      <c r="K39" s="6">
        <v>0.03</v>
      </c>
      <c r="L39" s="6">
        <v>0.8</v>
      </c>
      <c r="M39" s="8">
        <v>11</v>
      </c>
      <c r="N39" s="8">
        <v>36</v>
      </c>
      <c r="O39" s="6">
        <v>7</v>
      </c>
      <c r="P39" s="47">
        <v>0.8</v>
      </c>
    </row>
    <row r="40" spans="1:16" ht="15.75" thickBot="1">
      <c r="A40" s="72" t="s">
        <v>63</v>
      </c>
      <c r="B40" s="39">
        <v>100</v>
      </c>
      <c r="C40" s="6" t="s">
        <v>115</v>
      </c>
      <c r="D40" s="6" t="s">
        <v>115</v>
      </c>
      <c r="E40" s="6">
        <v>1.507</v>
      </c>
      <c r="F40" s="6">
        <v>0.507</v>
      </c>
      <c r="G40" s="6">
        <v>21</v>
      </c>
      <c r="H40" s="6">
        <v>96</v>
      </c>
      <c r="I40" s="6">
        <v>0.04</v>
      </c>
      <c r="J40" s="6">
        <v>10</v>
      </c>
      <c r="K40" s="6">
        <v>0.02</v>
      </c>
      <c r="L40" s="6">
        <v>0.04</v>
      </c>
      <c r="M40" s="6">
        <v>8</v>
      </c>
      <c r="N40" s="6">
        <v>28</v>
      </c>
      <c r="O40" s="6">
        <v>42</v>
      </c>
      <c r="P40" s="1">
        <v>0.6</v>
      </c>
    </row>
    <row r="41" spans="1:16" ht="17.25" customHeight="1" thickBot="1">
      <c r="A41" s="29" t="s">
        <v>20</v>
      </c>
      <c r="B41" s="36" t="s">
        <v>43</v>
      </c>
      <c r="C41" s="6">
        <v>2008</v>
      </c>
      <c r="D41" s="6">
        <v>430</v>
      </c>
      <c r="E41" s="6">
        <v>0</v>
      </c>
      <c r="F41" s="6">
        <v>0</v>
      </c>
      <c r="G41" s="6">
        <v>12.97</v>
      </c>
      <c r="H41" s="6">
        <v>51.87</v>
      </c>
      <c r="I41" s="6">
        <v>0</v>
      </c>
      <c r="J41" s="6">
        <v>0</v>
      </c>
      <c r="K41" s="6">
        <v>0</v>
      </c>
      <c r="L41" s="6">
        <v>0</v>
      </c>
      <c r="M41" s="6">
        <v>0.39</v>
      </c>
      <c r="N41" s="6">
        <v>0</v>
      </c>
      <c r="O41" s="6">
        <v>0</v>
      </c>
      <c r="P41" s="34">
        <v>0.04</v>
      </c>
    </row>
    <row r="42" spans="1:16" ht="15.75" thickBot="1">
      <c r="A42" s="72" t="s">
        <v>42</v>
      </c>
      <c r="B42" s="39">
        <v>30</v>
      </c>
      <c r="C42" s="40" t="s">
        <v>115</v>
      </c>
      <c r="D42" s="40" t="s">
        <v>115</v>
      </c>
      <c r="E42" s="40">
        <v>1.68</v>
      </c>
      <c r="F42" s="40">
        <v>0.33</v>
      </c>
      <c r="G42" s="40">
        <v>14.82</v>
      </c>
      <c r="H42" s="40">
        <v>69.6</v>
      </c>
      <c r="I42" s="40">
        <v>0.03</v>
      </c>
      <c r="J42" s="40">
        <v>0</v>
      </c>
      <c r="K42" s="40">
        <v>0</v>
      </c>
      <c r="L42" s="40">
        <v>0.27</v>
      </c>
      <c r="M42" s="40">
        <v>6.9</v>
      </c>
      <c r="N42" s="40">
        <v>31.8</v>
      </c>
      <c r="O42" s="6">
        <v>7.5</v>
      </c>
      <c r="P42" s="34">
        <v>0.93</v>
      </c>
    </row>
    <row r="43" spans="1:16" ht="15" thickBot="1">
      <c r="A43" s="44" t="s">
        <v>16</v>
      </c>
      <c r="B43" s="70"/>
      <c r="C43" s="7"/>
      <c r="D43" s="7"/>
      <c r="E43" s="7">
        <f>SUM(E38:E42)</f>
        <v>14.286999999999999</v>
      </c>
      <c r="F43" s="7">
        <f aca="true" t="shared" si="3" ref="F43:P43">SUM(F38:F42)</f>
        <v>17.837</v>
      </c>
      <c r="G43" s="7">
        <f t="shared" si="3"/>
        <v>80.28999999999999</v>
      </c>
      <c r="H43" s="7">
        <f t="shared" si="3"/>
        <v>541.47</v>
      </c>
      <c r="I43" s="7">
        <f t="shared" si="3"/>
        <v>0.23</v>
      </c>
      <c r="J43" s="7">
        <f t="shared" si="3"/>
        <v>10</v>
      </c>
      <c r="K43" s="7">
        <f t="shared" si="3"/>
        <v>0.05</v>
      </c>
      <c r="L43" s="7">
        <f t="shared" si="3"/>
        <v>1.31</v>
      </c>
      <c r="M43" s="7">
        <f t="shared" si="3"/>
        <v>44.29</v>
      </c>
      <c r="N43" s="7">
        <f t="shared" si="3"/>
        <v>176.8</v>
      </c>
      <c r="O43" s="7">
        <f t="shared" si="3"/>
        <v>66.5</v>
      </c>
      <c r="P43" s="7">
        <f t="shared" si="3"/>
        <v>3.37</v>
      </c>
    </row>
    <row r="44" spans="1:16" ht="15" thickBot="1">
      <c r="A44" s="90" t="s">
        <v>17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</row>
    <row r="45" spans="1:16" ht="30.75" thickBot="1">
      <c r="A45" s="29" t="s">
        <v>55</v>
      </c>
      <c r="B45" s="39">
        <v>100</v>
      </c>
      <c r="C45" s="40">
        <v>2008</v>
      </c>
      <c r="D45" s="40">
        <v>40</v>
      </c>
      <c r="E45" s="6">
        <v>1.6</v>
      </c>
      <c r="F45" s="6">
        <v>5.1</v>
      </c>
      <c r="G45" s="6">
        <v>8.24</v>
      </c>
      <c r="H45" s="6">
        <v>87.63</v>
      </c>
      <c r="I45" s="6">
        <v>0.02</v>
      </c>
      <c r="J45" s="6">
        <v>17.71</v>
      </c>
      <c r="K45" s="6">
        <v>0</v>
      </c>
      <c r="L45" s="6">
        <v>2.3</v>
      </c>
      <c r="M45" s="6">
        <v>42.13</v>
      </c>
      <c r="N45" s="6">
        <v>31.01</v>
      </c>
      <c r="O45" s="6">
        <v>14.36</v>
      </c>
      <c r="P45" s="6">
        <v>0.58</v>
      </c>
    </row>
    <row r="46" spans="1:16" ht="30" customHeight="1" thickBot="1">
      <c r="A46" s="29" t="s">
        <v>64</v>
      </c>
      <c r="B46" s="30" t="s">
        <v>116</v>
      </c>
      <c r="C46" s="40">
        <v>2008</v>
      </c>
      <c r="D46" s="40">
        <v>99</v>
      </c>
      <c r="E46" s="6">
        <v>6.96</v>
      </c>
      <c r="F46" s="6">
        <v>5.5</v>
      </c>
      <c r="G46" s="6">
        <v>31.08</v>
      </c>
      <c r="H46" s="6">
        <v>199.97</v>
      </c>
      <c r="I46" s="6">
        <v>0.23</v>
      </c>
      <c r="J46" s="6">
        <v>5.83</v>
      </c>
      <c r="K46" s="6">
        <v>0.262</v>
      </c>
      <c r="L46" s="6">
        <v>2.73</v>
      </c>
      <c r="M46" s="6">
        <v>42.29</v>
      </c>
      <c r="N46" s="40">
        <v>109.63</v>
      </c>
      <c r="O46" s="40">
        <v>43.8</v>
      </c>
      <c r="P46" s="40">
        <v>2.56</v>
      </c>
    </row>
    <row r="47" spans="1:16" ht="15.75" thickBot="1">
      <c r="A47" s="72" t="s">
        <v>49</v>
      </c>
      <c r="B47" s="39">
        <v>250</v>
      </c>
      <c r="C47" s="40">
        <v>2008</v>
      </c>
      <c r="D47" s="40">
        <v>258</v>
      </c>
      <c r="E47" s="5">
        <v>16.1</v>
      </c>
      <c r="F47" s="5">
        <v>19.1</v>
      </c>
      <c r="G47" s="5">
        <v>24.21</v>
      </c>
      <c r="H47" s="5">
        <v>344.98</v>
      </c>
      <c r="I47" s="5">
        <v>0.23</v>
      </c>
      <c r="J47" s="5">
        <v>11.17</v>
      </c>
      <c r="K47" s="5">
        <v>0.032</v>
      </c>
      <c r="L47" s="49">
        <v>3.93</v>
      </c>
      <c r="M47" s="31">
        <v>37.88</v>
      </c>
      <c r="N47" s="6">
        <v>209.04</v>
      </c>
      <c r="O47" s="8">
        <v>52.2</v>
      </c>
      <c r="P47" s="6">
        <v>2.57</v>
      </c>
    </row>
    <row r="48" spans="1:16" ht="15.75" thickBot="1">
      <c r="A48" s="29" t="s">
        <v>65</v>
      </c>
      <c r="B48" s="39">
        <v>200</v>
      </c>
      <c r="C48" s="50">
        <v>2008</v>
      </c>
      <c r="D48" s="6">
        <v>411</v>
      </c>
      <c r="E48" s="5">
        <v>0.1</v>
      </c>
      <c r="F48" s="5">
        <v>0.1</v>
      </c>
      <c r="G48" s="5">
        <v>27.9</v>
      </c>
      <c r="H48" s="5">
        <v>113</v>
      </c>
      <c r="I48" s="5">
        <v>0.01</v>
      </c>
      <c r="J48" s="5">
        <v>2</v>
      </c>
      <c r="K48" s="5">
        <v>0</v>
      </c>
      <c r="L48" s="8">
        <v>0.1</v>
      </c>
      <c r="M48" s="31">
        <v>5</v>
      </c>
      <c r="N48" s="8">
        <v>8</v>
      </c>
      <c r="O48" s="8">
        <v>2</v>
      </c>
      <c r="P48" s="6">
        <v>0.4</v>
      </c>
    </row>
    <row r="49" spans="1:16" ht="15.75" thickBot="1">
      <c r="A49" s="72" t="s">
        <v>66</v>
      </c>
      <c r="B49" s="39">
        <v>30</v>
      </c>
      <c r="C49" s="40" t="s">
        <v>115</v>
      </c>
      <c r="D49" s="40" t="s">
        <v>115</v>
      </c>
      <c r="E49" s="40">
        <v>1.68</v>
      </c>
      <c r="F49" s="40">
        <v>0.33</v>
      </c>
      <c r="G49" s="40">
        <v>14.82</v>
      </c>
      <c r="H49" s="40">
        <v>69.6</v>
      </c>
      <c r="I49" s="40">
        <v>0.03</v>
      </c>
      <c r="J49" s="40">
        <v>0</v>
      </c>
      <c r="K49" s="40">
        <v>0</v>
      </c>
      <c r="L49" s="40">
        <v>0.27</v>
      </c>
      <c r="M49" s="40">
        <v>6.9</v>
      </c>
      <c r="N49" s="40">
        <v>31.8</v>
      </c>
      <c r="O49" s="40">
        <v>7.5</v>
      </c>
      <c r="P49" s="6">
        <v>0.93</v>
      </c>
    </row>
    <row r="50" spans="1:16" ht="18.75" customHeight="1" thickBot="1">
      <c r="A50" s="44" t="s">
        <v>16</v>
      </c>
      <c r="B50" s="70"/>
      <c r="C50" s="15"/>
      <c r="D50" s="15"/>
      <c r="E50" s="7">
        <f aca="true" t="shared" si="4" ref="E50:P50">SUM(E45:E49)</f>
        <v>26.440000000000005</v>
      </c>
      <c r="F50" s="7">
        <f t="shared" si="4"/>
        <v>30.130000000000003</v>
      </c>
      <c r="G50" s="7">
        <f t="shared" si="4"/>
        <v>106.25</v>
      </c>
      <c r="H50" s="7">
        <f t="shared" si="4"/>
        <v>815.1800000000001</v>
      </c>
      <c r="I50" s="7">
        <f t="shared" si="4"/>
        <v>0.52</v>
      </c>
      <c r="J50" s="7">
        <f t="shared" si="4"/>
        <v>36.71</v>
      </c>
      <c r="K50" s="7">
        <f t="shared" si="4"/>
        <v>0.29400000000000004</v>
      </c>
      <c r="L50" s="7">
        <f t="shared" si="4"/>
        <v>9.329999999999998</v>
      </c>
      <c r="M50" s="7">
        <f t="shared" si="4"/>
        <v>134.20000000000002</v>
      </c>
      <c r="N50" s="7">
        <f t="shared" si="4"/>
        <v>389.47999999999996</v>
      </c>
      <c r="O50" s="7">
        <f t="shared" si="4"/>
        <v>119.86</v>
      </c>
      <c r="P50" s="7">
        <f t="shared" si="4"/>
        <v>7.04</v>
      </c>
    </row>
    <row r="51" spans="1:16" ht="15.75" thickBot="1">
      <c r="A51" s="44" t="s">
        <v>18</v>
      </c>
      <c r="B51" s="39"/>
      <c r="C51" s="34"/>
      <c r="D51" s="34"/>
      <c r="E51" s="7">
        <f aca="true" t="shared" si="5" ref="E51:P51">E50+E43</f>
        <v>40.727000000000004</v>
      </c>
      <c r="F51" s="7">
        <f t="shared" si="5"/>
        <v>47.967</v>
      </c>
      <c r="G51" s="7">
        <f t="shared" si="5"/>
        <v>186.54</v>
      </c>
      <c r="H51" s="7">
        <f t="shared" si="5"/>
        <v>1356.65</v>
      </c>
      <c r="I51" s="7">
        <f t="shared" si="5"/>
        <v>0.75</v>
      </c>
      <c r="J51" s="7">
        <f t="shared" si="5"/>
        <v>46.71</v>
      </c>
      <c r="K51" s="7">
        <f t="shared" si="5"/>
        <v>0.34400000000000003</v>
      </c>
      <c r="L51" s="7">
        <f t="shared" si="5"/>
        <v>10.639999999999999</v>
      </c>
      <c r="M51" s="7">
        <f t="shared" si="5"/>
        <v>178.49</v>
      </c>
      <c r="N51" s="7">
        <f t="shared" si="5"/>
        <v>566.28</v>
      </c>
      <c r="O51" s="7">
        <f t="shared" si="5"/>
        <v>186.36</v>
      </c>
      <c r="P51" s="7">
        <f t="shared" si="5"/>
        <v>10.41</v>
      </c>
    </row>
    <row r="52" spans="1:16" ht="12.75" customHeight="1">
      <c r="A52" s="83" t="str">
        <f>A27</f>
        <v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1:16" ht="34.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1:16" ht="11.25" customHeight="1" thickBot="1">
      <c r="A54" s="69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15">
      <c r="A55" s="93" t="s">
        <v>0</v>
      </c>
      <c r="B55" s="30" t="s">
        <v>1</v>
      </c>
      <c r="C55" s="96" t="s">
        <v>3</v>
      </c>
      <c r="D55" s="99" t="s">
        <v>50</v>
      </c>
      <c r="E55" s="96" t="s">
        <v>51</v>
      </c>
      <c r="F55" s="96" t="s">
        <v>52</v>
      </c>
      <c r="G55" s="96" t="s">
        <v>53</v>
      </c>
      <c r="H55" s="96" t="s">
        <v>54</v>
      </c>
      <c r="I55" s="104" t="s">
        <v>4</v>
      </c>
      <c r="J55" s="85"/>
      <c r="K55" s="85"/>
      <c r="L55" s="86"/>
      <c r="M55" s="84" t="s">
        <v>5</v>
      </c>
      <c r="N55" s="85"/>
      <c r="O55" s="85"/>
      <c r="P55" s="86"/>
    </row>
    <row r="56" spans="1:16" ht="15.75" thickBot="1">
      <c r="A56" s="94"/>
      <c r="B56" s="76" t="s">
        <v>2</v>
      </c>
      <c r="C56" s="97"/>
      <c r="D56" s="100"/>
      <c r="E56" s="102"/>
      <c r="F56" s="98"/>
      <c r="G56" s="98"/>
      <c r="H56" s="97"/>
      <c r="I56" s="103" t="s">
        <v>48</v>
      </c>
      <c r="J56" s="88"/>
      <c r="K56" s="88"/>
      <c r="L56" s="89"/>
      <c r="M56" s="87" t="s">
        <v>6</v>
      </c>
      <c r="N56" s="88"/>
      <c r="O56" s="88"/>
      <c r="P56" s="89"/>
    </row>
    <row r="57" spans="1:16" ht="15">
      <c r="A57" s="94"/>
      <c r="B57" s="77"/>
      <c r="C57" s="97"/>
      <c r="D57" s="100"/>
      <c r="E57" s="78" t="s">
        <v>7</v>
      </c>
      <c r="F57" s="78" t="s">
        <v>7</v>
      </c>
      <c r="G57" s="78" t="s">
        <v>7</v>
      </c>
      <c r="H57" s="97"/>
      <c r="I57" s="78"/>
      <c r="J57" s="78"/>
      <c r="K57" s="78"/>
      <c r="L57" s="78"/>
      <c r="M57" s="78"/>
      <c r="N57" s="78"/>
      <c r="O57" s="78"/>
      <c r="P57" s="78"/>
    </row>
    <row r="58" spans="1:16" ht="15">
      <c r="A58" s="94"/>
      <c r="B58" s="77"/>
      <c r="C58" s="97"/>
      <c r="D58" s="100"/>
      <c r="E58" s="78" t="s">
        <v>2</v>
      </c>
      <c r="F58" s="78" t="s">
        <v>2</v>
      </c>
      <c r="G58" s="78" t="s">
        <v>2</v>
      </c>
      <c r="H58" s="97"/>
      <c r="I58" s="78"/>
      <c r="J58" s="78"/>
      <c r="K58" s="78"/>
      <c r="L58" s="78"/>
      <c r="M58" s="78"/>
      <c r="N58" s="78"/>
      <c r="O58" s="78"/>
      <c r="P58" s="78"/>
    </row>
    <row r="59" spans="1:16" ht="16.5">
      <c r="A59" s="94"/>
      <c r="B59" s="77"/>
      <c r="C59" s="97"/>
      <c r="D59" s="100"/>
      <c r="E59" s="79"/>
      <c r="F59" s="79"/>
      <c r="G59" s="79"/>
      <c r="H59" s="97"/>
      <c r="I59" s="78" t="s">
        <v>117</v>
      </c>
      <c r="J59" s="78" t="s">
        <v>8</v>
      </c>
      <c r="K59" s="78" t="s">
        <v>9</v>
      </c>
      <c r="L59" s="78" t="s">
        <v>10</v>
      </c>
      <c r="M59" s="78" t="s">
        <v>11</v>
      </c>
      <c r="N59" s="78" t="s">
        <v>12</v>
      </c>
      <c r="O59" s="78" t="s">
        <v>40</v>
      </c>
      <c r="P59" s="78" t="s">
        <v>13</v>
      </c>
    </row>
    <row r="60" spans="1:16" ht="48" customHeight="1" thickBot="1">
      <c r="A60" s="95"/>
      <c r="B60" s="80"/>
      <c r="C60" s="98"/>
      <c r="D60" s="101"/>
      <c r="E60" s="81"/>
      <c r="F60" s="79"/>
      <c r="G60" s="79"/>
      <c r="H60" s="98"/>
      <c r="I60" s="78"/>
      <c r="J60" s="78"/>
      <c r="K60" s="78"/>
      <c r="L60" s="78"/>
      <c r="M60" s="78"/>
      <c r="N60" s="78"/>
      <c r="O60" s="78"/>
      <c r="P60" s="78"/>
    </row>
    <row r="61" spans="1:16" ht="15" thickBot="1">
      <c r="A61" s="90" t="s">
        <v>21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1:16" ht="15" thickBot="1">
      <c r="A62" s="90" t="s">
        <v>15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1:16" ht="30.75" customHeight="1" thickBot="1">
      <c r="A63" s="73" t="s">
        <v>47</v>
      </c>
      <c r="B63" s="39" t="s">
        <v>67</v>
      </c>
      <c r="C63" s="40">
        <v>2008</v>
      </c>
      <c r="D63" s="40">
        <v>224</v>
      </c>
      <c r="E63" s="40">
        <v>17.6</v>
      </c>
      <c r="F63" s="6">
        <v>15.38</v>
      </c>
      <c r="G63" s="6">
        <v>28.15</v>
      </c>
      <c r="H63" s="6">
        <v>324.56</v>
      </c>
      <c r="I63" s="6">
        <v>0.07</v>
      </c>
      <c r="J63" s="6">
        <v>0.68</v>
      </c>
      <c r="K63" s="6">
        <v>0.075</v>
      </c>
      <c r="L63" s="6">
        <v>1.6</v>
      </c>
      <c r="M63" s="6">
        <v>219.96</v>
      </c>
      <c r="N63" s="6">
        <v>266.46</v>
      </c>
      <c r="O63" s="6">
        <v>31.87</v>
      </c>
      <c r="P63" s="47">
        <v>0.58</v>
      </c>
    </row>
    <row r="64" spans="1:16" ht="17.25" customHeight="1" thickBot="1">
      <c r="A64" s="29" t="s">
        <v>68</v>
      </c>
      <c r="B64" s="36" t="s">
        <v>69</v>
      </c>
      <c r="C64" s="6" t="s">
        <v>115</v>
      </c>
      <c r="D64" s="6" t="s">
        <v>115</v>
      </c>
      <c r="E64" s="6">
        <v>2.25</v>
      </c>
      <c r="F64" s="6">
        <v>2.94</v>
      </c>
      <c r="G64" s="6">
        <v>22.32</v>
      </c>
      <c r="H64" s="6">
        <v>125.1</v>
      </c>
      <c r="I64" s="6">
        <v>0.02</v>
      </c>
      <c r="J64" s="6">
        <v>0</v>
      </c>
      <c r="K64" s="6">
        <v>0.003</v>
      </c>
      <c r="L64" s="6">
        <v>1.05</v>
      </c>
      <c r="M64" s="6">
        <v>8.7</v>
      </c>
      <c r="N64" s="6">
        <v>27</v>
      </c>
      <c r="O64" s="6">
        <v>6</v>
      </c>
      <c r="P64" s="34">
        <v>0.63</v>
      </c>
    </row>
    <row r="65" spans="1:16" ht="17.25" customHeight="1" thickBot="1">
      <c r="A65" s="29" t="s">
        <v>20</v>
      </c>
      <c r="B65" s="36" t="s">
        <v>43</v>
      </c>
      <c r="C65" s="6">
        <v>2008</v>
      </c>
      <c r="D65" s="6">
        <v>430</v>
      </c>
      <c r="E65" s="6">
        <v>0</v>
      </c>
      <c r="F65" s="6">
        <v>0</v>
      </c>
      <c r="G65" s="6">
        <v>12.97</v>
      </c>
      <c r="H65" s="6">
        <v>51.87</v>
      </c>
      <c r="I65" s="6">
        <v>0</v>
      </c>
      <c r="J65" s="6">
        <v>0</v>
      </c>
      <c r="K65" s="6">
        <v>0</v>
      </c>
      <c r="L65" s="6">
        <v>0</v>
      </c>
      <c r="M65" s="6">
        <v>0.39</v>
      </c>
      <c r="N65" s="6">
        <v>0</v>
      </c>
      <c r="O65" s="6">
        <v>0</v>
      </c>
      <c r="P65" s="34">
        <v>0.04</v>
      </c>
    </row>
    <row r="66" spans="1:16" ht="15" thickBot="1">
      <c r="A66" s="44" t="s">
        <v>16</v>
      </c>
      <c r="B66" s="70"/>
      <c r="C66" s="7"/>
      <c r="D66" s="7"/>
      <c r="E66" s="7">
        <f aca="true" t="shared" si="6" ref="E66:P66">SUM(E63:E65)</f>
        <v>19.85</v>
      </c>
      <c r="F66" s="7">
        <f t="shared" si="6"/>
        <v>18.32</v>
      </c>
      <c r="G66" s="7">
        <f t="shared" si="6"/>
        <v>63.44</v>
      </c>
      <c r="H66" s="7">
        <f t="shared" si="6"/>
        <v>501.53</v>
      </c>
      <c r="I66" s="7">
        <f t="shared" si="6"/>
        <v>0.09000000000000001</v>
      </c>
      <c r="J66" s="7">
        <f t="shared" si="6"/>
        <v>0.68</v>
      </c>
      <c r="K66" s="7">
        <f t="shared" si="6"/>
        <v>0.078</v>
      </c>
      <c r="L66" s="7">
        <f t="shared" si="6"/>
        <v>2.6500000000000004</v>
      </c>
      <c r="M66" s="7">
        <f t="shared" si="6"/>
        <v>229.04999999999998</v>
      </c>
      <c r="N66" s="7">
        <f t="shared" si="6"/>
        <v>293.46</v>
      </c>
      <c r="O66" s="7">
        <f t="shared" si="6"/>
        <v>37.870000000000005</v>
      </c>
      <c r="P66" s="7">
        <f t="shared" si="6"/>
        <v>1.25</v>
      </c>
    </row>
    <row r="67" spans="1:16" ht="15" thickBot="1">
      <c r="A67" s="90" t="s">
        <v>17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</row>
    <row r="68" spans="1:16" ht="21" customHeight="1" thickBot="1">
      <c r="A68" s="29" t="s">
        <v>70</v>
      </c>
      <c r="B68" s="39">
        <v>80</v>
      </c>
      <c r="C68" s="40">
        <v>2008</v>
      </c>
      <c r="D68" s="40">
        <v>30</v>
      </c>
      <c r="E68" s="6">
        <v>1.21</v>
      </c>
      <c r="F68" s="6">
        <v>8.13</v>
      </c>
      <c r="G68" s="6">
        <v>6.41</v>
      </c>
      <c r="H68" s="6">
        <v>104.45</v>
      </c>
      <c r="I68" s="6">
        <v>0.05</v>
      </c>
      <c r="J68" s="6">
        <v>5.5</v>
      </c>
      <c r="K68" s="6">
        <v>0.357</v>
      </c>
      <c r="L68" s="6">
        <v>3.66</v>
      </c>
      <c r="M68" s="6">
        <v>16.03</v>
      </c>
      <c r="N68" s="6">
        <v>38.21</v>
      </c>
      <c r="O68" s="6">
        <v>15.12</v>
      </c>
      <c r="P68" s="6">
        <v>0.47</v>
      </c>
    </row>
    <row r="69" spans="1:16" ht="30" customHeight="1" thickBot="1">
      <c r="A69" s="29" t="s">
        <v>71</v>
      </c>
      <c r="B69" s="30" t="s">
        <v>58</v>
      </c>
      <c r="C69" s="40">
        <v>2008</v>
      </c>
      <c r="D69" s="40">
        <v>79</v>
      </c>
      <c r="E69" s="31">
        <v>3.68</v>
      </c>
      <c r="F69" s="5">
        <v>6.52</v>
      </c>
      <c r="G69" s="5">
        <v>12.43</v>
      </c>
      <c r="H69" s="5">
        <v>138.08</v>
      </c>
      <c r="I69" s="5">
        <v>0.1</v>
      </c>
      <c r="J69" s="5">
        <v>6.02</v>
      </c>
      <c r="K69" s="5">
        <v>0.272</v>
      </c>
      <c r="L69" s="5">
        <v>2.43</v>
      </c>
      <c r="M69" s="5">
        <v>55.7</v>
      </c>
      <c r="N69" s="5">
        <v>102.39</v>
      </c>
      <c r="O69" s="5">
        <v>34.03</v>
      </c>
      <c r="P69" s="5">
        <v>1.7</v>
      </c>
    </row>
    <row r="70" spans="1:16" ht="34.5" customHeight="1" thickBot="1">
      <c r="A70" s="29" t="s">
        <v>72</v>
      </c>
      <c r="B70" s="30" t="s">
        <v>118</v>
      </c>
      <c r="C70" s="6">
        <v>2009</v>
      </c>
      <c r="D70" s="6">
        <v>473</v>
      </c>
      <c r="E70" s="5">
        <v>7.09</v>
      </c>
      <c r="F70" s="5">
        <v>19.99</v>
      </c>
      <c r="G70" s="5">
        <v>8.7</v>
      </c>
      <c r="H70" s="5">
        <v>249.48</v>
      </c>
      <c r="I70" s="5">
        <v>0.22</v>
      </c>
      <c r="J70" s="5">
        <v>2.16</v>
      </c>
      <c r="K70" s="5">
        <v>0.036</v>
      </c>
      <c r="L70" s="5">
        <v>4.21</v>
      </c>
      <c r="M70" s="6">
        <v>13.81</v>
      </c>
      <c r="N70" s="8">
        <v>88.92</v>
      </c>
      <c r="O70" s="6">
        <v>16.23</v>
      </c>
      <c r="P70" s="12">
        <v>1.05</v>
      </c>
    </row>
    <row r="71" spans="1:16" ht="15.75" thickBot="1">
      <c r="A71" s="29" t="s">
        <v>73</v>
      </c>
      <c r="B71" s="36" t="s">
        <v>74</v>
      </c>
      <c r="C71" s="40">
        <v>2008</v>
      </c>
      <c r="D71" s="6">
        <v>323</v>
      </c>
      <c r="E71" s="5">
        <v>3.6</v>
      </c>
      <c r="F71" s="5">
        <v>4.6</v>
      </c>
      <c r="G71" s="5">
        <v>37.7</v>
      </c>
      <c r="H71" s="5">
        <v>206</v>
      </c>
      <c r="I71" s="5">
        <v>0.03</v>
      </c>
      <c r="J71" s="5">
        <v>0</v>
      </c>
      <c r="K71" s="5">
        <v>0.03</v>
      </c>
      <c r="L71" s="6">
        <v>0.3</v>
      </c>
      <c r="M71" s="5">
        <v>11</v>
      </c>
      <c r="N71" s="8">
        <v>78</v>
      </c>
      <c r="O71" s="8">
        <v>26</v>
      </c>
      <c r="P71" s="6">
        <v>0.6</v>
      </c>
    </row>
    <row r="72" spans="1:16" ht="33.75" customHeight="1" thickBot="1">
      <c r="A72" s="29" t="s">
        <v>121</v>
      </c>
      <c r="B72" s="36" t="s">
        <v>43</v>
      </c>
      <c r="C72" s="6">
        <v>2008</v>
      </c>
      <c r="D72" s="6">
        <v>402</v>
      </c>
      <c r="E72" s="6">
        <v>0.33</v>
      </c>
      <c r="F72" s="6">
        <v>0.02</v>
      </c>
      <c r="G72" s="6">
        <v>30.81</v>
      </c>
      <c r="H72" s="6">
        <v>125.73</v>
      </c>
      <c r="I72" s="6">
        <v>0</v>
      </c>
      <c r="J72" s="6">
        <v>0.3</v>
      </c>
      <c r="K72" s="6">
        <v>0</v>
      </c>
      <c r="L72" s="6">
        <v>0.15</v>
      </c>
      <c r="M72" s="6">
        <v>17.31</v>
      </c>
      <c r="N72" s="6">
        <v>11.55</v>
      </c>
      <c r="O72" s="6">
        <v>4.5</v>
      </c>
      <c r="P72" s="6">
        <v>0.97</v>
      </c>
    </row>
    <row r="73" spans="1:16" ht="15.75" thickBot="1">
      <c r="A73" s="72" t="s">
        <v>66</v>
      </c>
      <c r="B73" s="39">
        <v>30</v>
      </c>
      <c r="C73" s="40" t="s">
        <v>115</v>
      </c>
      <c r="D73" s="40" t="s">
        <v>115</v>
      </c>
      <c r="E73" s="40">
        <v>1.68</v>
      </c>
      <c r="F73" s="40">
        <v>0.33</v>
      </c>
      <c r="G73" s="40">
        <v>14.82</v>
      </c>
      <c r="H73" s="40">
        <v>69.6</v>
      </c>
      <c r="I73" s="40">
        <v>0.03</v>
      </c>
      <c r="J73" s="40">
        <v>0</v>
      </c>
      <c r="K73" s="40">
        <v>0</v>
      </c>
      <c r="L73" s="40">
        <v>0.27</v>
      </c>
      <c r="M73" s="40">
        <v>6.9</v>
      </c>
      <c r="N73" s="40">
        <v>31.8</v>
      </c>
      <c r="O73" s="40">
        <v>7.5</v>
      </c>
      <c r="P73" s="6">
        <v>0.93</v>
      </c>
    </row>
    <row r="74" spans="1:16" ht="18" customHeight="1" thickBot="1">
      <c r="A74" s="44" t="s">
        <v>16</v>
      </c>
      <c r="B74" s="70"/>
      <c r="C74" s="15"/>
      <c r="D74" s="15"/>
      <c r="E74" s="71">
        <f aca="true" t="shared" si="7" ref="E74:P74">SUM(E68:E73)</f>
        <v>17.59</v>
      </c>
      <c r="F74" s="71">
        <f t="shared" si="7"/>
        <v>39.59</v>
      </c>
      <c r="G74" s="71">
        <f t="shared" si="7"/>
        <v>110.87</v>
      </c>
      <c r="H74" s="71">
        <f t="shared" si="7"/>
        <v>893.34</v>
      </c>
      <c r="I74" s="71">
        <f t="shared" si="7"/>
        <v>0.43000000000000005</v>
      </c>
      <c r="J74" s="71">
        <f t="shared" si="7"/>
        <v>13.98</v>
      </c>
      <c r="K74" s="71">
        <f t="shared" si="7"/>
        <v>0.6950000000000001</v>
      </c>
      <c r="L74" s="71">
        <f t="shared" si="7"/>
        <v>11.020000000000001</v>
      </c>
      <c r="M74" s="71">
        <f t="shared" si="7"/>
        <v>120.75000000000001</v>
      </c>
      <c r="N74" s="71">
        <f t="shared" si="7"/>
        <v>350.87</v>
      </c>
      <c r="O74" s="71">
        <f t="shared" si="7"/>
        <v>103.38</v>
      </c>
      <c r="P74" s="71">
        <f t="shared" si="7"/>
        <v>5.72</v>
      </c>
    </row>
    <row r="75" spans="1:16" ht="15" thickBot="1">
      <c r="A75" s="44" t="s">
        <v>18</v>
      </c>
      <c r="B75" s="70"/>
      <c r="C75" s="15"/>
      <c r="D75" s="15"/>
      <c r="E75" s="7">
        <f aca="true" t="shared" si="8" ref="E75:P75">E66+E74</f>
        <v>37.44</v>
      </c>
      <c r="F75" s="7">
        <f t="shared" si="8"/>
        <v>57.910000000000004</v>
      </c>
      <c r="G75" s="7">
        <f t="shared" si="8"/>
        <v>174.31</v>
      </c>
      <c r="H75" s="7">
        <f t="shared" si="8"/>
        <v>1394.87</v>
      </c>
      <c r="I75" s="7">
        <f t="shared" si="8"/>
        <v>0.52</v>
      </c>
      <c r="J75" s="7">
        <f t="shared" si="8"/>
        <v>14.66</v>
      </c>
      <c r="K75" s="7">
        <f t="shared" si="8"/>
        <v>0.773</v>
      </c>
      <c r="L75" s="7">
        <f t="shared" si="8"/>
        <v>13.670000000000002</v>
      </c>
      <c r="M75" s="7">
        <f t="shared" si="8"/>
        <v>349.8</v>
      </c>
      <c r="N75" s="7">
        <f t="shared" si="8"/>
        <v>644.3299999999999</v>
      </c>
      <c r="O75" s="7">
        <f t="shared" si="8"/>
        <v>141.25</v>
      </c>
      <c r="P75" s="7">
        <f t="shared" si="8"/>
        <v>6.97</v>
      </c>
    </row>
    <row r="76" spans="1:16" ht="12.75" customHeight="1">
      <c r="A76" s="83" t="str">
        <f>A52</f>
        <v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</row>
    <row r="77" spans="1:16" ht="32.2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</row>
    <row r="78" spans="1:16" ht="12" customHeight="1" thickBot="1">
      <c r="A78" s="69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ht="15">
      <c r="A79" s="93" t="s">
        <v>0</v>
      </c>
      <c r="B79" s="30" t="s">
        <v>1</v>
      </c>
      <c r="C79" s="96" t="s">
        <v>3</v>
      </c>
      <c r="D79" s="99" t="s">
        <v>50</v>
      </c>
      <c r="E79" s="96" t="s">
        <v>51</v>
      </c>
      <c r="F79" s="96" t="s">
        <v>52</v>
      </c>
      <c r="G79" s="96" t="s">
        <v>53</v>
      </c>
      <c r="H79" s="96" t="s">
        <v>54</v>
      </c>
      <c r="I79" s="104" t="s">
        <v>4</v>
      </c>
      <c r="J79" s="85"/>
      <c r="K79" s="85"/>
      <c r="L79" s="86"/>
      <c r="M79" s="84" t="s">
        <v>5</v>
      </c>
      <c r="N79" s="85"/>
      <c r="O79" s="85"/>
      <c r="P79" s="86"/>
    </row>
    <row r="80" spans="1:16" ht="15.75" thickBot="1">
      <c r="A80" s="94"/>
      <c r="B80" s="76" t="s">
        <v>2</v>
      </c>
      <c r="C80" s="97"/>
      <c r="D80" s="100"/>
      <c r="E80" s="102"/>
      <c r="F80" s="98"/>
      <c r="G80" s="98"/>
      <c r="H80" s="97"/>
      <c r="I80" s="103" t="s">
        <v>48</v>
      </c>
      <c r="J80" s="88"/>
      <c r="K80" s="88"/>
      <c r="L80" s="89"/>
      <c r="M80" s="87" t="s">
        <v>6</v>
      </c>
      <c r="N80" s="88"/>
      <c r="O80" s="88"/>
      <c r="P80" s="89"/>
    </row>
    <row r="81" spans="1:16" ht="15">
      <c r="A81" s="94"/>
      <c r="B81" s="77"/>
      <c r="C81" s="97"/>
      <c r="D81" s="100"/>
      <c r="E81" s="78" t="s">
        <v>7</v>
      </c>
      <c r="F81" s="78" t="s">
        <v>7</v>
      </c>
      <c r="G81" s="78" t="s">
        <v>7</v>
      </c>
      <c r="H81" s="97"/>
      <c r="I81" s="78"/>
      <c r="J81" s="78"/>
      <c r="K81" s="78"/>
      <c r="L81" s="78"/>
      <c r="M81" s="78"/>
      <c r="N81" s="78"/>
      <c r="O81" s="78"/>
      <c r="P81" s="78"/>
    </row>
    <row r="82" spans="1:16" ht="15">
      <c r="A82" s="94"/>
      <c r="B82" s="77"/>
      <c r="C82" s="97"/>
      <c r="D82" s="100"/>
      <c r="E82" s="78" t="s">
        <v>2</v>
      </c>
      <c r="F82" s="78" t="s">
        <v>2</v>
      </c>
      <c r="G82" s="78" t="s">
        <v>2</v>
      </c>
      <c r="H82" s="97"/>
      <c r="I82" s="78"/>
      <c r="J82" s="78"/>
      <c r="K82" s="78"/>
      <c r="L82" s="78"/>
      <c r="M82" s="78"/>
      <c r="N82" s="78"/>
      <c r="O82" s="78"/>
      <c r="P82" s="78"/>
    </row>
    <row r="83" spans="1:16" ht="16.5">
      <c r="A83" s="94"/>
      <c r="B83" s="77"/>
      <c r="C83" s="97"/>
      <c r="D83" s="100"/>
      <c r="E83" s="79"/>
      <c r="F83" s="79"/>
      <c r="G83" s="79"/>
      <c r="H83" s="97"/>
      <c r="I83" s="78" t="s">
        <v>117</v>
      </c>
      <c r="J83" s="78" t="s">
        <v>8</v>
      </c>
      <c r="K83" s="78" t="s">
        <v>9</v>
      </c>
      <c r="L83" s="78" t="s">
        <v>10</v>
      </c>
      <c r="M83" s="78" t="s">
        <v>11</v>
      </c>
      <c r="N83" s="78" t="s">
        <v>12</v>
      </c>
      <c r="O83" s="78" t="s">
        <v>40</v>
      </c>
      <c r="P83" s="78" t="s">
        <v>13</v>
      </c>
    </row>
    <row r="84" spans="1:16" ht="48" customHeight="1" thickBot="1">
      <c r="A84" s="95"/>
      <c r="B84" s="80"/>
      <c r="C84" s="98"/>
      <c r="D84" s="101"/>
      <c r="E84" s="81"/>
      <c r="F84" s="79"/>
      <c r="G84" s="79"/>
      <c r="H84" s="98"/>
      <c r="I84" s="78"/>
      <c r="J84" s="78"/>
      <c r="K84" s="78"/>
      <c r="L84" s="78"/>
      <c r="M84" s="78"/>
      <c r="N84" s="78"/>
      <c r="O84" s="78"/>
      <c r="P84" s="78"/>
    </row>
    <row r="85" spans="1:16" ht="15" thickBot="1">
      <c r="A85" s="90" t="s">
        <v>34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</row>
    <row r="86" spans="1:16" ht="15" thickBot="1">
      <c r="A86" s="90" t="s">
        <v>15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</row>
    <row r="87" spans="1:16" ht="30.75" thickBot="1">
      <c r="A87" s="29" t="s">
        <v>45</v>
      </c>
      <c r="B87" s="51" t="s">
        <v>75</v>
      </c>
      <c r="C87" s="34">
        <v>2008</v>
      </c>
      <c r="D87" s="34">
        <v>184</v>
      </c>
      <c r="E87" s="34">
        <v>8.2</v>
      </c>
      <c r="F87" s="35">
        <v>10.45</v>
      </c>
      <c r="G87" s="35">
        <v>33.99</v>
      </c>
      <c r="H87" s="35">
        <v>263</v>
      </c>
      <c r="I87" s="35">
        <v>0.17</v>
      </c>
      <c r="J87" s="35">
        <v>1.32</v>
      </c>
      <c r="K87" s="35">
        <v>0.05</v>
      </c>
      <c r="L87" s="35">
        <v>0.26</v>
      </c>
      <c r="M87" s="35">
        <v>144.16</v>
      </c>
      <c r="N87" s="35">
        <v>230.13</v>
      </c>
      <c r="O87" s="35">
        <v>70.1</v>
      </c>
      <c r="P87" s="35">
        <v>2.65</v>
      </c>
    </row>
    <row r="88" spans="1:16" ht="15.75" thickBot="1">
      <c r="A88" s="72" t="s">
        <v>63</v>
      </c>
      <c r="B88" s="30">
        <v>100</v>
      </c>
      <c r="C88" s="6" t="s">
        <v>115</v>
      </c>
      <c r="D88" s="6" t="s">
        <v>115</v>
      </c>
      <c r="E88" s="6">
        <v>1.507</v>
      </c>
      <c r="F88" s="6">
        <v>0.507</v>
      </c>
      <c r="G88" s="6">
        <v>21</v>
      </c>
      <c r="H88" s="6">
        <v>96</v>
      </c>
      <c r="I88" s="6">
        <v>0.04</v>
      </c>
      <c r="J88" s="6">
        <v>10</v>
      </c>
      <c r="K88" s="6">
        <v>0.02</v>
      </c>
      <c r="L88" s="6">
        <v>0.04</v>
      </c>
      <c r="M88" s="6">
        <v>8</v>
      </c>
      <c r="N88" s="6">
        <v>28</v>
      </c>
      <c r="O88" s="6">
        <v>42</v>
      </c>
      <c r="P88" s="6">
        <v>0.6</v>
      </c>
    </row>
    <row r="89" spans="1:16" ht="15.75" thickBot="1">
      <c r="A89" s="29" t="s">
        <v>76</v>
      </c>
      <c r="B89" s="39">
        <v>30</v>
      </c>
      <c r="C89" s="6" t="s">
        <v>115</v>
      </c>
      <c r="D89" s="6" t="s">
        <v>115</v>
      </c>
      <c r="E89" s="6">
        <v>2.37</v>
      </c>
      <c r="F89" s="6">
        <v>0.3</v>
      </c>
      <c r="G89" s="6">
        <v>14.49</v>
      </c>
      <c r="H89" s="6">
        <v>70.5</v>
      </c>
      <c r="I89" s="6">
        <v>0.05</v>
      </c>
      <c r="J89" s="6">
        <v>0</v>
      </c>
      <c r="K89" s="6">
        <v>0</v>
      </c>
      <c r="L89" s="6">
        <v>0.39</v>
      </c>
      <c r="M89" s="6">
        <v>6.9</v>
      </c>
      <c r="N89" s="6">
        <v>26.1</v>
      </c>
      <c r="O89" s="6">
        <v>9.9</v>
      </c>
      <c r="P89" s="6">
        <v>0.6</v>
      </c>
    </row>
    <row r="90" spans="1:16" ht="15.75" thickBot="1">
      <c r="A90" s="29" t="s">
        <v>36</v>
      </c>
      <c r="B90" s="33" t="s">
        <v>43</v>
      </c>
      <c r="C90" s="6">
        <v>2008</v>
      </c>
      <c r="D90" s="6">
        <v>432</v>
      </c>
      <c r="E90" s="6">
        <v>1.5</v>
      </c>
      <c r="F90" s="6">
        <v>1.3</v>
      </c>
      <c r="G90" s="6">
        <v>22.4</v>
      </c>
      <c r="H90" s="6">
        <v>107</v>
      </c>
      <c r="I90" s="6">
        <v>0.02</v>
      </c>
      <c r="J90" s="6">
        <v>1</v>
      </c>
      <c r="K90" s="6">
        <v>0.01</v>
      </c>
      <c r="L90" s="6">
        <v>0</v>
      </c>
      <c r="M90" s="6">
        <v>61</v>
      </c>
      <c r="N90" s="6">
        <v>45</v>
      </c>
      <c r="O90" s="6">
        <v>7</v>
      </c>
      <c r="P90" s="6">
        <v>1</v>
      </c>
    </row>
    <row r="91" spans="1:16" ht="15" thickBot="1">
      <c r="A91" s="52" t="s">
        <v>16</v>
      </c>
      <c r="B91" s="53"/>
      <c r="C91" s="54"/>
      <c r="D91" s="14"/>
      <c r="E91" s="14">
        <f aca="true" t="shared" si="9" ref="E91:P91">SUM(E87:E90)</f>
        <v>13.576999999999998</v>
      </c>
      <c r="F91" s="14">
        <f t="shared" si="9"/>
        <v>12.557</v>
      </c>
      <c r="G91" s="14">
        <f t="shared" si="9"/>
        <v>91.88</v>
      </c>
      <c r="H91" s="14">
        <f t="shared" si="9"/>
        <v>536.5</v>
      </c>
      <c r="I91" s="14">
        <f t="shared" si="9"/>
        <v>0.28</v>
      </c>
      <c r="J91" s="14">
        <f t="shared" si="9"/>
        <v>12.32</v>
      </c>
      <c r="K91" s="14">
        <f t="shared" si="9"/>
        <v>0.08</v>
      </c>
      <c r="L91" s="14">
        <f t="shared" si="9"/>
        <v>0.69</v>
      </c>
      <c r="M91" s="14">
        <f t="shared" si="9"/>
        <v>220.06</v>
      </c>
      <c r="N91" s="14">
        <f t="shared" si="9"/>
        <v>329.23</v>
      </c>
      <c r="O91" s="14">
        <f t="shared" si="9"/>
        <v>129</v>
      </c>
      <c r="P91" s="14">
        <f t="shared" si="9"/>
        <v>4.85</v>
      </c>
    </row>
    <row r="92" spans="1:16" ht="15" thickBot="1">
      <c r="A92" s="90" t="s">
        <v>17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2"/>
    </row>
    <row r="93" spans="1:16" ht="15.75" thickBot="1">
      <c r="A93" s="29" t="s">
        <v>77</v>
      </c>
      <c r="B93" s="39">
        <v>100</v>
      </c>
      <c r="C93" s="40">
        <v>2008</v>
      </c>
      <c r="D93" s="40">
        <v>51</v>
      </c>
      <c r="E93" s="6">
        <v>1.39</v>
      </c>
      <c r="F93" s="6">
        <v>10.14</v>
      </c>
      <c r="G93" s="6">
        <v>7.38</v>
      </c>
      <c r="H93" s="6">
        <v>127.54</v>
      </c>
      <c r="I93" s="6">
        <v>0.04</v>
      </c>
      <c r="J93" s="6">
        <v>13.01</v>
      </c>
      <c r="K93" s="6">
        <v>0.201</v>
      </c>
      <c r="L93" s="6">
        <v>4.52</v>
      </c>
      <c r="M93" s="6">
        <v>25.85</v>
      </c>
      <c r="N93" s="6">
        <v>41.46</v>
      </c>
      <c r="O93" s="6">
        <v>16.52</v>
      </c>
      <c r="P93" s="6">
        <v>0.68</v>
      </c>
    </row>
    <row r="94" spans="1:16" ht="15.75" thickBot="1">
      <c r="A94" s="29" t="s">
        <v>78</v>
      </c>
      <c r="B94" s="30">
        <v>250</v>
      </c>
      <c r="C94" s="40">
        <v>2008</v>
      </c>
      <c r="D94" s="6">
        <v>100</v>
      </c>
      <c r="E94" s="31">
        <v>3.9</v>
      </c>
      <c r="F94" s="5">
        <v>2.8</v>
      </c>
      <c r="G94" s="5">
        <v>20</v>
      </c>
      <c r="H94" s="5">
        <v>121</v>
      </c>
      <c r="I94" s="5">
        <v>0.11</v>
      </c>
      <c r="J94" s="5">
        <v>8</v>
      </c>
      <c r="K94" s="5">
        <v>0.2</v>
      </c>
      <c r="L94" s="5">
        <v>0.3</v>
      </c>
      <c r="M94" s="5">
        <v>23</v>
      </c>
      <c r="N94" s="5">
        <v>64</v>
      </c>
      <c r="O94" s="5">
        <v>25</v>
      </c>
      <c r="P94" s="5">
        <v>1</v>
      </c>
    </row>
    <row r="95" spans="1:16" ht="20.25" customHeight="1" thickBot="1">
      <c r="A95" s="29" t="s">
        <v>79</v>
      </c>
      <c r="B95" s="30" t="s">
        <v>118</v>
      </c>
      <c r="C95" s="40">
        <v>2008</v>
      </c>
      <c r="D95" s="40">
        <v>239</v>
      </c>
      <c r="E95" s="5">
        <v>9.9</v>
      </c>
      <c r="F95" s="5">
        <v>5.82</v>
      </c>
      <c r="G95" s="5">
        <v>12.33</v>
      </c>
      <c r="H95" s="5">
        <v>144.92</v>
      </c>
      <c r="I95" s="5">
        <v>0.08</v>
      </c>
      <c r="J95" s="5">
        <v>0.12</v>
      </c>
      <c r="K95" s="5">
        <v>0.023</v>
      </c>
      <c r="L95" s="8">
        <v>3.86</v>
      </c>
      <c r="M95" s="31">
        <v>31.93</v>
      </c>
      <c r="N95" s="6">
        <v>141.56</v>
      </c>
      <c r="O95" s="8">
        <v>36.25</v>
      </c>
      <c r="P95" s="6">
        <v>1</v>
      </c>
    </row>
    <row r="96" spans="1:16" ht="19.5" customHeight="1" thickBot="1">
      <c r="A96" s="29" t="s">
        <v>80</v>
      </c>
      <c r="B96" s="39">
        <v>150</v>
      </c>
      <c r="C96" s="50">
        <v>2008</v>
      </c>
      <c r="D96" s="6">
        <v>335</v>
      </c>
      <c r="E96" s="5">
        <v>3.1</v>
      </c>
      <c r="F96" s="5">
        <v>5.4</v>
      </c>
      <c r="G96" s="5">
        <v>20.3</v>
      </c>
      <c r="H96" s="5">
        <v>141</v>
      </c>
      <c r="I96" s="5">
        <v>0.14</v>
      </c>
      <c r="J96" s="5">
        <v>5</v>
      </c>
      <c r="K96" s="5">
        <v>0.04</v>
      </c>
      <c r="L96" s="55">
        <v>0.2</v>
      </c>
      <c r="M96" s="31">
        <v>47</v>
      </c>
      <c r="N96" s="8">
        <v>85</v>
      </c>
      <c r="O96" s="6">
        <v>29</v>
      </c>
      <c r="P96" s="12">
        <v>1.1</v>
      </c>
    </row>
    <row r="97" spans="1:16" ht="15.75" thickBot="1">
      <c r="A97" s="29" t="s">
        <v>61</v>
      </c>
      <c r="B97" s="36" t="s">
        <v>43</v>
      </c>
      <c r="C97" s="6">
        <v>2008</v>
      </c>
      <c r="D97" s="6">
        <v>394</v>
      </c>
      <c r="E97" s="6">
        <v>0.16</v>
      </c>
      <c r="F97" s="6">
        <v>0.16</v>
      </c>
      <c r="G97" s="6">
        <v>27.87</v>
      </c>
      <c r="H97" s="6">
        <v>114.56</v>
      </c>
      <c r="I97" s="6">
        <v>0.01</v>
      </c>
      <c r="J97" s="6">
        <v>4</v>
      </c>
      <c r="K97" s="6">
        <v>0.002</v>
      </c>
      <c r="L97" s="6">
        <v>0.08</v>
      </c>
      <c r="M97" s="6">
        <v>7.12</v>
      </c>
      <c r="N97" s="6">
        <v>4.4</v>
      </c>
      <c r="O97" s="6">
        <v>3.6</v>
      </c>
      <c r="P97" s="6">
        <v>0.95</v>
      </c>
    </row>
    <row r="98" spans="1:16" ht="15.75" thickBot="1">
      <c r="A98" s="72" t="s">
        <v>66</v>
      </c>
      <c r="B98" s="39">
        <v>30</v>
      </c>
      <c r="C98" s="40" t="s">
        <v>115</v>
      </c>
      <c r="D98" s="40" t="s">
        <v>115</v>
      </c>
      <c r="E98" s="40">
        <v>1.68</v>
      </c>
      <c r="F98" s="40">
        <v>0.33</v>
      </c>
      <c r="G98" s="6">
        <v>14.82</v>
      </c>
      <c r="H98" s="6">
        <v>69.6</v>
      </c>
      <c r="I98" s="6">
        <v>0.03</v>
      </c>
      <c r="J98" s="6">
        <v>0</v>
      </c>
      <c r="K98" s="6">
        <v>0</v>
      </c>
      <c r="L98" s="6">
        <v>0.27</v>
      </c>
      <c r="M98" s="6">
        <v>6.9</v>
      </c>
      <c r="N98" s="6">
        <v>31.8</v>
      </c>
      <c r="O98" s="6">
        <v>7.5</v>
      </c>
      <c r="P98" s="6">
        <v>0.93</v>
      </c>
    </row>
    <row r="99" spans="1:16" ht="21" customHeight="1" thickBot="1">
      <c r="A99" s="44" t="s">
        <v>16</v>
      </c>
      <c r="B99" s="70"/>
      <c r="C99" s="7"/>
      <c r="D99" s="7"/>
      <c r="E99" s="7">
        <f aca="true" t="shared" si="10" ref="E99:P99">SUM(E93:E98)</f>
        <v>20.130000000000003</v>
      </c>
      <c r="F99" s="7">
        <f t="shared" si="10"/>
        <v>24.650000000000002</v>
      </c>
      <c r="G99" s="7">
        <f t="shared" si="10"/>
        <v>102.70000000000002</v>
      </c>
      <c r="H99" s="7">
        <f t="shared" si="10"/>
        <v>718.62</v>
      </c>
      <c r="I99" s="7">
        <f t="shared" si="10"/>
        <v>0.41000000000000003</v>
      </c>
      <c r="J99" s="7">
        <f t="shared" si="10"/>
        <v>30.13</v>
      </c>
      <c r="K99" s="7">
        <f t="shared" si="10"/>
        <v>0.466</v>
      </c>
      <c r="L99" s="7">
        <f t="shared" si="10"/>
        <v>9.229999999999999</v>
      </c>
      <c r="M99" s="7">
        <f t="shared" si="10"/>
        <v>141.8</v>
      </c>
      <c r="N99" s="7">
        <f t="shared" si="10"/>
        <v>368.21999999999997</v>
      </c>
      <c r="O99" s="7">
        <f t="shared" si="10"/>
        <v>117.86999999999999</v>
      </c>
      <c r="P99" s="7">
        <f t="shared" si="10"/>
        <v>5.66</v>
      </c>
    </row>
    <row r="100" spans="1:16" ht="21" customHeight="1" thickBot="1">
      <c r="A100" s="44" t="s">
        <v>18</v>
      </c>
      <c r="B100" s="70"/>
      <c r="C100" s="15"/>
      <c r="D100" s="15"/>
      <c r="E100" s="15">
        <f aca="true" t="shared" si="11" ref="E100:P100">E91+E99</f>
        <v>33.707</v>
      </c>
      <c r="F100" s="15">
        <f t="shared" si="11"/>
        <v>37.207</v>
      </c>
      <c r="G100" s="15">
        <f t="shared" si="11"/>
        <v>194.58</v>
      </c>
      <c r="H100" s="15">
        <f t="shared" si="11"/>
        <v>1255.12</v>
      </c>
      <c r="I100" s="15">
        <f t="shared" si="11"/>
        <v>0.6900000000000001</v>
      </c>
      <c r="J100" s="15">
        <f t="shared" si="11"/>
        <v>42.45</v>
      </c>
      <c r="K100" s="15">
        <f t="shared" si="11"/>
        <v>0.546</v>
      </c>
      <c r="L100" s="15">
        <f t="shared" si="11"/>
        <v>9.919999999999998</v>
      </c>
      <c r="M100" s="15">
        <f t="shared" si="11"/>
        <v>361.86</v>
      </c>
      <c r="N100" s="15">
        <f t="shared" si="11"/>
        <v>697.45</v>
      </c>
      <c r="O100" s="15">
        <f t="shared" si="11"/>
        <v>246.87</v>
      </c>
      <c r="P100" s="15">
        <f t="shared" si="11"/>
        <v>10.51</v>
      </c>
    </row>
    <row r="101" spans="1:16" ht="12.75" customHeight="1">
      <c r="A101" s="83" t="str">
        <f>A76</f>
        <v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</row>
    <row r="102" spans="1:16" ht="32.25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</row>
    <row r="103" spans="1:16" ht="18" customHeight="1" thickBot="1">
      <c r="A103" s="69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</row>
    <row r="104" spans="1:16" ht="15">
      <c r="A104" s="93" t="s">
        <v>0</v>
      </c>
      <c r="B104" s="30" t="s">
        <v>1</v>
      </c>
      <c r="C104" s="96" t="s">
        <v>3</v>
      </c>
      <c r="D104" s="99" t="s">
        <v>50</v>
      </c>
      <c r="E104" s="96" t="s">
        <v>51</v>
      </c>
      <c r="F104" s="96" t="s">
        <v>52</v>
      </c>
      <c r="G104" s="96" t="s">
        <v>53</v>
      </c>
      <c r="H104" s="96" t="s">
        <v>54</v>
      </c>
      <c r="I104" s="104" t="s">
        <v>4</v>
      </c>
      <c r="J104" s="85"/>
      <c r="K104" s="85"/>
      <c r="L104" s="86"/>
      <c r="M104" s="84" t="s">
        <v>5</v>
      </c>
      <c r="N104" s="85"/>
      <c r="O104" s="85"/>
      <c r="P104" s="86"/>
    </row>
    <row r="105" spans="1:16" ht="15.75" thickBot="1">
      <c r="A105" s="94"/>
      <c r="B105" s="76" t="s">
        <v>2</v>
      </c>
      <c r="C105" s="97"/>
      <c r="D105" s="100"/>
      <c r="E105" s="102"/>
      <c r="F105" s="98"/>
      <c r="G105" s="98"/>
      <c r="H105" s="97"/>
      <c r="I105" s="103" t="s">
        <v>48</v>
      </c>
      <c r="J105" s="88"/>
      <c r="K105" s="88"/>
      <c r="L105" s="89"/>
      <c r="M105" s="87" t="s">
        <v>6</v>
      </c>
      <c r="N105" s="88"/>
      <c r="O105" s="88"/>
      <c r="P105" s="89"/>
    </row>
    <row r="106" spans="1:16" ht="15">
      <c r="A106" s="94"/>
      <c r="B106" s="77"/>
      <c r="C106" s="97"/>
      <c r="D106" s="100"/>
      <c r="E106" s="78" t="s">
        <v>7</v>
      </c>
      <c r="F106" s="78" t="s">
        <v>7</v>
      </c>
      <c r="G106" s="78" t="s">
        <v>7</v>
      </c>
      <c r="H106" s="97"/>
      <c r="I106" s="78"/>
      <c r="J106" s="78"/>
      <c r="K106" s="78"/>
      <c r="L106" s="78"/>
      <c r="M106" s="78"/>
      <c r="N106" s="78"/>
      <c r="O106" s="78"/>
      <c r="P106" s="78"/>
    </row>
    <row r="107" spans="1:16" ht="15">
      <c r="A107" s="94"/>
      <c r="B107" s="77"/>
      <c r="C107" s="97"/>
      <c r="D107" s="100"/>
      <c r="E107" s="78" t="s">
        <v>2</v>
      </c>
      <c r="F107" s="78" t="s">
        <v>2</v>
      </c>
      <c r="G107" s="78" t="s">
        <v>2</v>
      </c>
      <c r="H107" s="97"/>
      <c r="I107" s="78"/>
      <c r="J107" s="78"/>
      <c r="K107" s="78"/>
      <c r="L107" s="78"/>
      <c r="M107" s="78"/>
      <c r="N107" s="78"/>
      <c r="O107" s="78"/>
      <c r="P107" s="78"/>
    </row>
    <row r="108" spans="1:16" ht="16.5">
      <c r="A108" s="94"/>
      <c r="B108" s="77"/>
      <c r="C108" s="97"/>
      <c r="D108" s="100"/>
      <c r="E108" s="79"/>
      <c r="F108" s="79"/>
      <c r="G108" s="79"/>
      <c r="H108" s="97"/>
      <c r="I108" s="78" t="s">
        <v>117</v>
      </c>
      <c r="J108" s="78" t="s">
        <v>8</v>
      </c>
      <c r="K108" s="78" t="s">
        <v>9</v>
      </c>
      <c r="L108" s="78" t="s">
        <v>10</v>
      </c>
      <c r="M108" s="78" t="s">
        <v>11</v>
      </c>
      <c r="N108" s="78" t="s">
        <v>12</v>
      </c>
      <c r="O108" s="78" t="s">
        <v>40</v>
      </c>
      <c r="P108" s="78" t="s">
        <v>13</v>
      </c>
    </row>
    <row r="109" spans="1:16" ht="48" customHeight="1" thickBot="1">
      <c r="A109" s="95"/>
      <c r="B109" s="80"/>
      <c r="C109" s="98"/>
      <c r="D109" s="101"/>
      <c r="E109" s="81"/>
      <c r="F109" s="79"/>
      <c r="G109" s="79"/>
      <c r="H109" s="98"/>
      <c r="I109" s="78"/>
      <c r="J109" s="78"/>
      <c r="K109" s="78"/>
      <c r="L109" s="78"/>
      <c r="M109" s="78"/>
      <c r="N109" s="78"/>
      <c r="O109" s="78"/>
      <c r="P109" s="78"/>
    </row>
    <row r="110" spans="1:16" ht="15" thickBot="1">
      <c r="A110" s="90" t="s">
        <v>37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2"/>
    </row>
    <row r="111" spans="1:16" ht="15" thickBot="1">
      <c r="A111" s="90" t="s">
        <v>15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</row>
    <row r="112" spans="1:16" ht="15.75" thickBot="1">
      <c r="A112" s="29" t="s">
        <v>82</v>
      </c>
      <c r="B112" s="30" t="s">
        <v>81</v>
      </c>
      <c r="C112" s="6">
        <v>2008</v>
      </c>
      <c r="D112" s="6">
        <v>444</v>
      </c>
      <c r="E112" s="40">
        <v>9.22</v>
      </c>
      <c r="F112" s="40">
        <v>8.6</v>
      </c>
      <c r="G112" s="40">
        <v>71.96</v>
      </c>
      <c r="H112" s="40">
        <v>397</v>
      </c>
      <c r="I112" s="40">
        <v>0.13</v>
      </c>
      <c r="J112" s="40">
        <v>0.72</v>
      </c>
      <c r="K112" s="40">
        <v>0.026</v>
      </c>
      <c r="L112" s="40">
        <v>5.06</v>
      </c>
      <c r="M112" s="40">
        <v>11.28</v>
      </c>
      <c r="N112" s="40">
        <v>83.84</v>
      </c>
      <c r="O112" s="40">
        <v>16.4</v>
      </c>
      <c r="P112" s="56">
        <v>1.25</v>
      </c>
    </row>
    <row r="113" spans="1:16" ht="15.75" thickBot="1">
      <c r="A113" s="29" t="s">
        <v>36</v>
      </c>
      <c r="B113" s="33" t="s">
        <v>43</v>
      </c>
      <c r="C113" s="6">
        <v>2008</v>
      </c>
      <c r="D113" s="6">
        <v>432</v>
      </c>
      <c r="E113" s="6">
        <v>1.5</v>
      </c>
      <c r="F113" s="6">
        <v>1.3</v>
      </c>
      <c r="G113" s="6">
        <v>22.4</v>
      </c>
      <c r="H113" s="6">
        <v>107</v>
      </c>
      <c r="I113" s="6">
        <v>0.02</v>
      </c>
      <c r="J113" s="6">
        <v>1</v>
      </c>
      <c r="K113" s="6">
        <v>0.01</v>
      </c>
      <c r="L113" s="6">
        <v>0</v>
      </c>
      <c r="M113" s="6">
        <v>61</v>
      </c>
      <c r="N113" s="6">
        <v>45</v>
      </c>
      <c r="O113" s="6">
        <v>7</v>
      </c>
      <c r="P113" s="6">
        <v>1</v>
      </c>
    </row>
    <row r="114" spans="1:16" ht="15.75" thickBot="1">
      <c r="A114" s="72" t="s">
        <v>63</v>
      </c>
      <c r="B114" s="30">
        <v>100</v>
      </c>
      <c r="C114" s="6" t="s">
        <v>115</v>
      </c>
      <c r="D114" s="6" t="s">
        <v>115</v>
      </c>
      <c r="E114" s="6">
        <v>1.507</v>
      </c>
      <c r="F114" s="6">
        <v>0.507</v>
      </c>
      <c r="G114" s="6">
        <v>21</v>
      </c>
      <c r="H114" s="6">
        <v>96</v>
      </c>
      <c r="I114" s="6">
        <v>0.04</v>
      </c>
      <c r="J114" s="6">
        <v>10</v>
      </c>
      <c r="K114" s="6">
        <v>0.02</v>
      </c>
      <c r="L114" s="6">
        <v>0.04</v>
      </c>
      <c r="M114" s="6">
        <v>8</v>
      </c>
      <c r="N114" s="6">
        <v>28</v>
      </c>
      <c r="O114" s="6">
        <v>42</v>
      </c>
      <c r="P114" s="6">
        <v>0.6</v>
      </c>
    </row>
    <row r="115" spans="1:16" ht="15" thickBot="1">
      <c r="A115" s="44" t="s">
        <v>16</v>
      </c>
      <c r="B115" s="70"/>
      <c r="C115" s="7"/>
      <c r="D115" s="7"/>
      <c r="E115" s="7">
        <f>SUM(E112:E114)</f>
        <v>12.227</v>
      </c>
      <c r="F115" s="7">
        <f aca="true" t="shared" si="12" ref="F115:P115">SUM(F112:F114)</f>
        <v>10.407</v>
      </c>
      <c r="G115" s="7">
        <f t="shared" si="12"/>
        <v>115.35999999999999</v>
      </c>
      <c r="H115" s="7">
        <f t="shared" si="12"/>
        <v>600</v>
      </c>
      <c r="I115" s="7">
        <f t="shared" si="12"/>
        <v>0.19</v>
      </c>
      <c r="J115" s="7">
        <f t="shared" si="12"/>
        <v>11.72</v>
      </c>
      <c r="K115" s="7">
        <f t="shared" si="12"/>
        <v>0.055999999999999994</v>
      </c>
      <c r="L115" s="7">
        <f t="shared" si="12"/>
        <v>5.1</v>
      </c>
      <c r="M115" s="7">
        <f t="shared" si="12"/>
        <v>80.28</v>
      </c>
      <c r="N115" s="7">
        <f t="shared" si="12"/>
        <v>156.84</v>
      </c>
      <c r="O115" s="7">
        <f t="shared" si="12"/>
        <v>65.4</v>
      </c>
      <c r="P115" s="7">
        <f t="shared" si="12"/>
        <v>2.85</v>
      </c>
    </row>
    <row r="116" spans="1:16" ht="15" thickBot="1">
      <c r="A116" s="90" t="s">
        <v>17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2"/>
    </row>
    <row r="117" spans="1:16" ht="18.75" customHeight="1" thickBot="1">
      <c r="A117" s="29" t="s">
        <v>38</v>
      </c>
      <c r="B117" s="39">
        <v>100</v>
      </c>
      <c r="C117" s="40" t="s">
        <v>115</v>
      </c>
      <c r="D117" s="40" t="s">
        <v>115</v>
      </c>
      <c r="E117" s="6">
        <v>1.35</v>
      </c>
      <c r="F117" s="6">
        <v>10.08</v>
      </c>
      <c r="G117" s="6">
        <v>7.92</v>
      </c>
      <c r="H117" s="6">
        <v>127.7</v>
      </c>
      <c r="I117" s="6">
        <v>0.02</v>
      </c>
      <c r="J117" s="6">
        <v>9</v>
      </c>
      <c r="K117" s="6">
        <v>0.002</v>
      </c>
      <c r="L117" s="6">
        <v>4.49</v>
      </c>
      <c r="M117" s="6">
        <v>36.98</v>
      </c>
      <c r="N117" s="40">
        <v>39.65</v>
      </c>
      <c r="O117" s="40">
        <v>20.02</v>
      </c>
      <c r="P117" s="40">
        <v>1.29</v>
      </c>
    </row>
    <row r="118" spans="1:16" ht="30.75" thickBot="1">
      <c r="A118" s="29" t="s">
        <v>83</v>
      </c>
      <c r="B118" s="30" t="s">
        <v>58</v>
      </c>
      <c r="C118" s="40">
        <v>2008</v>
      </c>
      <c r="D118" s="40">
        <v>84</v>
      </c>
      <c r="E118" s="5">
        <v>3.1</v>
      </c>
      <c r="F118" s="5">
        <v>5.6</v>
      </c>
      <c r="G118" s="5">
        <v>8</v>
      </c>
      <c r="H118" s="5">
        <v>96</v>
      </c>
      <c r="I118" s="5">
        <v>0.06</v>
      </c>
      <c r="J118" s="5">
        <v>22</v>
      </c>
      <c r="K118" s="5">
        <v>0.21</v>
      </c>
      <c r="L118" s="31">
        <v>0.2</v>
      </c>
      <c r="M118" s="5">
        <v>44</v>
      </c>
      <c r="N118" s="49">
        <v>53</v>
      </c>
      <c r="O118" s="49">
        <v>22</v>
      </c>
      <c r="P118" s="31">
        <v>0.8</v>
      </c>
    </row>
    <row r="119" spans="1:16" ht="30.75" customHeight="1" thickBot="1">
      <c r="A119" s="29" t="s">
        <v>84</v>
      </c>
      <c r="B119" s="39" t="s">
        <v>118</v>
      </c>
      <c r="C119" s="46">
        <v>2009</v>
      </c>
      <c r="D119" s="46">
        <v>466</v>
      </c>
      <c r="E119" s="5">
        <v>8.49</v>
      </c>
      <c r="F119" s="5">
        <v>21.14</v>
      </c>
      <c r="G119" s="5">
        <v>9.35</v>
      </c>
      <c r="H119" s="5">
        <v>268.34</v>
      </c>
      <c r="I119" s="5">
        <v>0.26</v>
      </c>
      <c r="J119" s="5">
        <v>0.64</v>
      </c>
      <c r="K119" s="5">
        <v>0.036</v>
      </c>
      <c r="L119" s="5">
        <v>3.85</v>
      </c>
      <c r="M119" s="6">
        <v>17.3</v>
      </c>
      <c r="N119" s="8">
        <v>96.85</v>
      </c>
      <c r="O119" s="6">
        <v>18.77</v>
      </c>
      <c r="P119" s="12">
        <v>1.38</v>
      </c>
    </row>
    <row r="120" spans="1:16" ht="18" customHeight="1" thickBot="1">
      <c r="A120" s="29" t="s">
        <v>60</v>
      </c>
      <c r="B120" s="39">
        <v>150</v>
      </c>
      <c r="C120" s="40">
        <v>2008</v>
      </c>
      <c r="D120" s="40">
        <v>325</v>
      </c>
      <c r="E120" s="6">
        <v>3.66</v>
      </c>
      <c r="F120" s="6">
        <v>6.25</v>
      </c>
      <c r="G120" s="6">
        <v>28.41</v>
      </c>
      <c r="H120" s="6">
        <v>215.93</v>
      </c>
      <c r="I120" s="6">
        <v>0.02</v>
      </c>
      <c r="J120" s="6">
        <v>0</v>
      </c>
      <c r="K120" s="6">
        <v>0.046</v>
      </c>
      <c r="L120" s="6">
        <v>0.29</v>
      </c>
      <c r="M120" s="6">
        <v>2.46</v>
      </c>
      <c r="N120" s="8">
        <v>61.76</v>
      </c>
      <c r="O120" s="8">
        <v>19.4</v>
      </c>
      <c r="P120" s="6">
        <v>0.56</v>
      </c>
    </row>
    <row r="121" spans="1:16" ht="29.25" customHeight="1" thickBot="1">
      <c r="A121" s="29" t="s">
        <v>121</v>
      </c>
      <c r="B121" s="36" t="s">
        <v>43</v>
      </c>
      <c r="C121" s="6">
        <v>2008</v>
      </c>
      <c r="D121" s="6">
        <v>402</v>
      </c>
      <c r="E121" s="6">
        <v>0.33</v>
      </c>
      <c r="F121" s="6">
        <v>0.02</v>
      </c>
      <c r="G121" s="6">
        <v>30.81</v>
      </c>
      <c r="H121" s="6">
        <v>125.73</v>
      </c>
      <c r="I121" s="6">
        <v>0</v>
      </c>
      <c r="J121" s="6">
        <v>0.3</v>
      </c>
      <c r="K121" s="6">
        <v>0</v>
      </c>
      <c r="L121" s="6">
        <v>0.15</v>
      </c>
      <c r="M121" s="6">
        <v>17.31</v>
      </c>
      <c r="N121" s="6">
        <v>11.55</v>
      </c>
      <c r="O121" s="6">
        <v>4.5</v>
      </c>
      <c r="P121" s="6">
        <v>0.97</v>
      </c>
    </row>
    <row r="122" spans="1:16" ht="15.75" thickBot="1">
      <c r="A122" s="72" t="s">
        <v>66</v>
      </c>
      <c r="B122" s="39">
        <v>30</v>
      </c>
      <c r="C122" s="40" t="s">
        <v>115</v>
      </c>
      <c r="D122" s="40" t="s">
        <v>115</v>
      </c>
      <c r="E122" s="40">
        <v>1.68</v>
      </c>
      <c r="F122" s="40">
        <v>0.33</v>
      </c>
      <c r="G122" s="40">
        <v>14.82</v>
      </c>
      <c r="H122" s="40">
        <v>69.6</v>
      </c>
      <c r="I122" s="40">
        <v>0.03</v>
      </c>
      <c r="J122" s="40">
        <v>0</v>
      </c>
      <c r="K122" s="40">
        <v>0</v>
      </c>
      <c r="L122" s="40">
        <v>0.27</v>
      </c>
      <c r="M122" s="40">
        <v>6.9</v>
      </c>
      <c r="N122" s="40">
        <v>31.8</v>
      </c>
      <c r="O122" s="40">
        <v>7.5</v>
      </c>
      <c r="P122" s="6">
        <v>0.93</v>
      </c>
    </row>
    <row r="123" spans="1:16" ht="18.75" customHeight="1" thickBot="1">
      <c r="A123" s="44" t="s">
        <v>16</v>
      </c>
      <c r="B123" s="70"/>
      <c r="C123" s="7"/>
      <c r="D123" s="7"/>
      <c r="E123" s="7">
        <f>SUM(E117:E122)</f>
        <v>18.61</v>
      </c>
      <c r="F123" s="7">
        <f aca="true" t="shared" si="13" ref="F123:P123">SUM(F117:F122)</f>
        <v>43.42</v>
      </c>
      <c r="G123" s="7">
        <f t="shared" si="13"/>
        <v>99.31</v>
      </c>
      <c r="H123" s="7">
        <f t="shared" si="13"/>
        <v>903.3000000000001</v>
      </c>
      <c r="I123" s="7">
        <f t="shared" si="13"/>
        <v>0.39</v>
      </c>
      <c r="J123" s="7">
        <f t="shared" si="13"/>
        <v>31.94</v>
      </c>
      <c r="K123" s="7">
        <f t="shared" si="13"/>
        <v>0.294</v>
      </c>
      <c r="L123" s="7">
        <f t="shared" si="13"/>
        <v>9.25</v>
      </c>
      <c r="M123" s="7">
        <f t="shared" si="13"/>
        <v>124.94999999999999</v>
      </c>
      <c r="N123" s="7">
        <f t="shared" si="13"/>
        <v>294.61</v>
      </c>
      <c r="O123" s="7">
        <f t="shared" si="13"/>
        <v>92.19</v>
      </c>
      <c r="P123" s="7">
        <f t="shared" si="13"/>
        <v>5.929999999999999</v>
      </c>
    </row>
    <row r="124" spans="1:16" ht="18.75" customHeight="1" thickBot="1">
      <c r="A124" s="44" t="s">
        <v>24</v>
      </c>
      <c r="B124" s="74"/>
      <c r="C124" s="16"/>
      <c r="D124" s="16"/>
      <c r="E124" s="16">
        <f aca="true" t="shared" si="14" ref="E124:P124">E123+E115</f>
        <v>30.837</v>
      </c>
      <c r="F124" s="16">
        <f t="shared" si="14"/>
        <v>53.827</v>
      </c>
      <c r="G124" s="16">
        <f t="shared" si="14"/>
        <v>214.67</v>
      </c>
      <c r="H124" s="16">
        <f t="shared" si="14"/>
        <v>1503.3000000000002</v>
      </c>
      <c r="I124" s="16">
        <f t="shared" si="14"/>
        <v>0.5800000000000001</v>
      </c>
      <c r="J124" s="16">
        <f t="shared" si="14"/>
        <v>43.660000000000004</v>
      </c>
      <c r="K124" s="16">
        <f t="shared" si="14"/>
        <v>0.35</v>
      </c>
      <c r="L124" s="16">
        <f t="shared" si="14"/>
        <v>14.35</v>
      </c>
      <c r="M124" s="16">
        <f t="shared" si="14"/>
        <v>205.23</v>
      </c>
      <c r="N124" s="16">
        <f t="shared" si="14"/>
        <v>451.45000000000005</v>
      </c>
      <c r="O124" s="16">
        <f t="shared" si="14"/>
        <v>157.59</v>
      </c>
      <c r="P124" s="16">
        <f t="shared" si="14"/>
        <v>8.78</v>
      </c>
    </row>
    <row r="125" spans="1:16" ht="12.75">
      <c r="A125" s="83" t="str">
        <f>A101</f>
        <v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</row>
    <row r="126" spans="1:16" ht="33.75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</row>
    <row r="127" spans="3:16" ht="6.75" customHeight="1" thickBot="1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ht="15">
      <c r="A128" s="93" t="s">
        <v>0</v>
      </c>
      <c r="B128" s="30" t="s">
        <v>1</v>
      </c>
      <c r="C128" s="96" t="s">
        <v>3</v>
      </c>
      <c r="D128" s="99" t="s">
        <v>50</v>
      </c>
      <c r="E128" s="96" t="s">
        <v>51</v>
      </c>
      <c r="F128" s="96" t="s">
        <v>52</v>
      </c>
      <c r="G128" s="96" t="s">
        <v>53</v>
      </c>
      <c r="H128" s="96" t="s">
        <v>54</v>
      </c>
      <c r="I128" s="104" t="s">
        <v>4</v>
      </c>
      <c r="J128" s="85"/>
      <c r="K128" s="85"/>
      <c r="L128" s="86"/>
      <c r="M128" s="84" t="s">
        <v>5</v>
      </c>
      <c r="N128" s="85"/>
      <c r="O128" s="85"/>
      <c r="P128" s="86"/>
    </row>
    <row r="129" spans="1:16" ht="15.75" thickBot="1">
      <c r="A129" s="94"/>
      <c r="B129" s="76" t="s">
        <v>2</v>
      </c>
      <c r="C129" s="97"/>
      <c r="D129" s="100"/>
      <c r="E129" s="102"/>
      <c r="F129" s="98"/>
      <c r="G129" s="98"/>
      <c r="H129" s="97"/>
      <c r="I129" s="103" t="s">
        <v>48</v>
      </c>
      <c r="J129" s="88"/>
      <c r="K129" s="88"/>
      <c r="L129" s="89"/>
      <c r="M129" s="87" t="s">
        <v>6</v>
      </c>
      <c r="N129" s="88"/>
      <c r="O129" s="88"/>
      <c r="P129" s="89"/>
    </row>
    <row r="130" spans="1:16" ht="15">
      <c r="A130" s="94"/>
      <c r="B130" s="77"/>
      <c r="C130" s="97"/>
      <c r="D130" s="100"/>
      <c r="E130" s="78" t="s">
        <v>7</v>
      </c>
      <c r="F130" s="78" t="s">
        <v>7</v>
      </c>
      <c r="G130" s="78" t="s">
        <v>7</v>
      </c>
      <c r="H130" s="97"/>
      <c r="I130" s="78"/>
      <c r="J130" s="78"/>
      <c r="K130" s="78"/>
      <c r="L130" s="78"/>
      <c r="M130" s="78"/>
      <c r="N130" s="78"/>
      <c r="O130" s="78"/>
      <c r="P130" s="78"/>
    </row>
    <row r="131" spans="1:16" ht="15">
      <c r="A131" s="94"/>
      <c r="B131" s="77"/>
      <c r="C131" s="97"/>
      <c r="D131" s="100"/>
      <c r="E131" s="78" t="s">
        <v>2</v>
      </c>
      <c r="F131" s="78" t="s">
        <v>2</v>
      </c>
      <c r="G131" s="78" t="s">
        <v>2</v>
      </c>
      <c r="H131" s="97"/>
      <c r="I131" s="78"/>
      <c r="J131" s="78"/>
      <c r="K131" s="78"/>
      <c r="L131" s="78"/>
      <c r="M131" s="78"/>
      <c r="N131" s="78"/>
      <c r="O131" s="78"/>
      <c r="P131" s="78"/>
    </row>
    <row r="132" spans="1:16" ht="16.5">
      <c r="A132" s="94"/>
      <c r="B132" s="77"/>
      <c r="C132" s="97"/>
      <c r="D132" s="100"/>
      <c r="E132" s="79"/>
      <c r="F132" s="79"/>
      <c r="G132" s="79"/>
      <c r="H132" s="97"/>
      <c r="I132" s="78" t="s">
        <v>117</v>
      </c>
      <c r="J132" s="78" t="s">
        <v>8</v>
      </c>
      <c r="K132" s="78" t="s">
        <v>9</v>
      </c>
      <c r="L132" s="78" t="s">
        <v>10</v>
      </c>
      <c r="M132" s="78" t="s">
        <v>11</v>
      </c>
      <c r="N132" s="78" t="s">
        <v>12</v>
      </c>
      <c r="O132" s="78" t="s">
        <v>40</v>
      </c>
      <c r="P132" s="78" t="s">
        <v>13</v>
      </c>
    </row>
    <row r="133" spans="1:16" ht="48" customHeight="1" thickBot="1">
      <c r="A133" s="95"/>
      <c r="B133" s="80"/>
      <c r="C133" s="98"/>
      <c r="D133" s="101"/>
      <c r="E133" s="81"/>
      <c r="F133" s="79"/>
      <c r="G133" s="79"/>
      <c r="H133" s="98"/>
      <c r="I133" s="78"/>
      <c r="J133" s="78"/>
      <c r="K133" s="78"/>
      <c r="L133" s="78"/>
      <c r="M133" s="78"/>
      <c r="N133" s="78"/>
      <c r="O133" s="78"/>
      <c r="P133" s="78"/>
    </row>
    <row r="134" spans="1:16" ht="15" thickBot="1">
      <c r="A134" s="90" t="s">
        <v>22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2"/>
    </row>
    <row r="135" spans="1:16" ht="15" thickBot="1">
      <c r="A135" s="90" t="s">
        <v>15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2"/>
    </row>
    <row r="136" spans="1:16" ht="30.75" thickBot="1">
      <c r="A136" s="72" t="s">
        <v>46</v>
      </c>
      <c r="B136" s="39" t="s">
        <v>75</v>
      </c>
      <c r="C136" s="6">
        <v>2008</v>
      </c>
      <c r="D136" s="31">
        <v>184</v>
      </c>
      <c r="E136" s="5">
        <v>7.27</v>
      </c>
      <c r="F136" s="5">
        <v>8.2</v>
      </c>
      <c r="G136" s="5">
        <v>37.83</v>
      </c>
      <c r="H136" s="5">
        <v>255.26</v>
      </c>
      <c r="I136" s="5">
        <v>0.08</v>
      </c>
      <c r="J136" s="5">
        <v>1.32</v>
      </c>
      <c r="K136" s="5">
        <v>0.053</v>
      </c>
      <c r="L136" s="5">
        <v>0.79</v>
      </c>
      <c r="M136" s="5">
        <v>130.94</v>
      </c>
      <c r="N136" s="5">
        <v>125.65</v>
      </c>
      <c r="O136" s="5">
        <v>21.16</v>
      </c>
      <c r="P136" s="5">
        <v>1.32</v>
      </c>
    </row>
    <row r="137" spans="1:16" ht="15.75" thickBot="1">
      <c r="A137" s="29" t="s">
        <v>26</v>
      </c>
      <c r="B137" s="39">
        <v>200</v>
      </c>
      <c r="C137" s="6">
        <v>2008</v>
      </c>
      <c r="D137" s="6">
        <v>433</v>
      </c>
      <c r="E137" s="6">
        <v>2.9</v>
      </c>
      <c r="F137" s="6">
        <v>2.5</v>
      </c>
      <c r="G137" s="6">
        <v>24.8</v>
      </c>
      <c r="H137" s="6">
        <v>134</v>
      </c>
      <c r="I137" s="6">
        <v>0.04</v>
      </c>
      <c r="J137" s="6">
        <v>1</v>
      </c>
      <c r="K137" s="6">
        <v>0.01</v>
      </c>
      <c r="L137" s="6">
        <v>0</v>
      </c>
      <c r="M137" s="6">
        <v>121</v>
      </c>
      <c r="N137" s="6">
        <v>90</v>
      </c>
      <c r="O137" s="6">
        <v>14</v>
      </c>
      <c r="P137" s="6">
        <v>1</v>
      </c>
    </row>
    <row r="138" spans="1:16" ht="30.75" thickBot="1">
      <c r="A138" s="29" t="s">
        <v>86</v>
      </c>
      <c r="B138" s="33" t="s">
        <v>85</v>
      </c>
      <c r="C138" s="6">
        <v>2008</v>
      </c>
      <c r="D138" s="6">
        <v>3</v>
      </c>
      <c r="E138" s="6">
        <v>5.78</v>
      </c>
      <c r="F138" s="6">
        <v>4.88</v>
      </c>
      <c r="G138" s="6">
        <v>9.68</v>
      </c>
      <c r="H138" s="6">
        <v>106.94</v>
      </c>
      <c r="I138" s="6">
        <v>0.04</v>
      </c>
      <c r="J138" s="6">
        <v>0.11</v>
      </c>
      <c r="K138" s="6">
        <v>0.048</v>
      </c>
      <c r="L138" s="6">
        <v>0.34</v>
      </c>
      <c r="M138" s="6">
        <v>154.96</v>
      </c>
      <c r="N138" s="6">
        <v>134.97</v>
      </c>
      <c r="O138" s="6">
        <v>14.1</v>
      </c>
      <c r="P138" s="6">
        <v>0.53</v>
      </c>
    </row>
    <row r="139" spans="1:16" ht="15" thickBot="1">
      <c r="A139" s="52" t="s">
        <v>16</v>
      </c>
      <c r="B139" s="53"/>
      <c r="C139" s="18"/>
      <c r="D139" s="18"/>
      <c r="E139" s="18">
        <f aca="true" t="shared" si="15" ref="E139:P139">SUM(E136:E138)</f>
        <v>15.95</v>
      </c>
      <c r="F139" s="18">
        <f t="shared" si="15"/>
        <v>15.579999999999998</v>
      </c>
      <c r="G139" s="18">
        <f t="shared" si="15"/>
        <v>72.31</v>
      </c>
      <c r="H139" s="18">
        <f t="shared" si="15"/>
        <v>496.2</v>
      </c>
      <c r="I139" s="18">
        <f t="shared" si="15"/>
        <v>0.16</v>
      </c>
      <c r="J139" s="18">
        <f t="shared" si="15"/>
        <v>2.43</v>
      </c>
      <c r="K139" s="18">
        <f t="shared" si="15"/>
        <v>0.111</v>
      </c>
      <c r="L139" s="18">
        <f t="shared" si="15"/>
        <v>1.1300000000000001</v>
      </c>
      <c r="M139" s="18">
        <f t="shared" si="15"/>
        <v>406.9</v>
      </c>
      <c r="N139" s="18">
        <f t="shared" si="15"/>
        <v>350.62</v>
      </c>
      <c r="O139" s="18">
        <f t="shared" si="15"/>
        <v>49.26</v>
      </c>
      <c r="P139" s="7">
        <f t="shared" si="15"/>
        <v>2.8500000000000005</v>
      </c>
    </row>
    <row r="140" spans="1:16" ht="15" thickBot="1">
      <c r="A140" s="90" t="s">
        <v>17</v>
      </c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2"/>
    </row>
    <row r="141" spans="1:16" ht="30.75" thickBot="1">
      <c r="A141" s="29" t="s">
        <v>87</v>
      </c>
      <c r="B141" s="39">
        <v>80</v>
      </c>
      <c r="C141" s="40">
        <v>2008</v>
      </c>
      <c r="D141" s="40">
        <v>20</v>
      </c>
      <c r="E141" s="31">
        <v>0.75</v>
      </c>
      <c r="F141" s="5">
        <v>4.02</v>
      </c>
      <c r="G141" s="5">
        <v>2.15</v>
      </c>
      <c r="H141" s="5">
        <v>49.82</v>
      </c>
      <c r="I141" s="5">
        <v>0.01</v>
      </c>
      <c r="J141" s="5">
        <v>2.35</v>
      </c>
      <c r="K141" s="5">
        <v>0</v>
      </c>
      <c r="L141" s="5">
        <v>1.78</v>
      </c>
      <c r="M141" s="5">
        <v>19.47</v>
      </c>
      <c r="N141" s="5">
        <v>23.37</v>
      </c>
      <c r="O141" s="5">
        <v>2.07</v>
      </c>
      <c r="P141" s="5">
        <v>0.1</v>
      </c>
    </row>
    <row r="142" spans="1:16" ht="15.75" thickBot="1">
      <c r="A142" s="29" t="s">
        <v>88</v>
      </c>
      <c r="B142" s="30" t="s">
        <v>58</v>
      </c>
      <c r="C142" s="40">
        <v>2008</v>
      </c>
      <c r="D142" s="40">
        <v>98</v>
      </c>
      <c r="E142" s="6">
        <v>8.3</v>
      </c>
      <c r="F142" s="6">
        <v>2.9</v>
      </c>
      <c r="G142" s="6">
        <v>19.6</v>
      </c>
      <c r="H142" s="6">
        <v>138.3</v>
      </c>
      <c r="I142" s="6">
        <v>0.11</v>
      </c>
      <c r="J142" s="6">
        <v>8</v>
      </c>
      <c r="K142" s="6">
        <v>0.2</v>
      </c>
      <c r="L142" s="6">
        <v>0.6</v>
      </c>
      <c r="M142" s="6">
        <v>30.7</v>
      </c>
      <c r="N142" s="40">
        <v>134.4</v>
      </c>
      <c r="O142" s="40">
        <v>29.1</v>
      </c>
      <c r="P142" s="40">
        <v>1.2</v>
      </c>
    </row>
    <row r="143" spans="1:16" ht="15.75" thickBot="1">
      <c r="A143" s="72" t="s">
        <v>89</v>
      </c>
      <c r="B143" s="39" t="s">
        <v>119</v>
      </c>
      <c r="C143" s="40">
        <v>2008</v>
      </c>
      <c r="D143" s="40">
        <v>312</v>
      </c>
      <c r="E143" s="5">
        <v>16.55</v>
      </c>
      <c r="F143" s="5">
        <v>20.11</v>
      </c>
      <c r="G143" s="5">
        <v>2.61</v>
      </c>
      <c r="H143" s="5">
        <v>258.13</v>
      </c>
      <c r="I143" s="5">
        <v>0.08</v>
      </c>
      <c r="J143" s="5">
        <v>1.74</v>
      </c>
      <c r="K143" s="5">
        <v>0.045</v>
      </c>
      <c r="L143" s="49">
        <v>2.45</v>
      </c>
      <c r="M143" s="31">
        <v>26.67</v>
      </c>
      <c r="N143" s="6">
        <v>146.65</v>
      </c>
      <c r="O143" s="8">
        <v>17.97</v>
      </c>
      <c r="P143" s="6">
        <v>1.21</v>
      </c>
    </row>
    <row r="144" spans="1:16" ht="15.75" thickBot="1">
      <c r="A144" s="29" t="s">
        <v>73</v>
      </c>
      <c r="B144" s="36" t="s">
        <v>74</v>
      </c>
      <c r="C144" s="40">
        <v>2008</v>
      </c>
      <c r="D144" s="6">
        <v>323</v>
      </c>
      <c r="E144" s="5">
        <v>3.6</v>
      </c>
      <c r="F144" s="5">
        <v>4.6</v>
      </c>
      <c r="G144" s="5">
        <v>37.7</v>
      </c>
      <c r="H144" s="5">
        <v>206</v>
      </c>
      <c r="I144" s="5">
        <v>0.03</v>
      </c>
      <c r="J144" s="5">
        <v>0</v>
      </c>
      <c r="K144" s="5">
        <v>0.03</v>
      </c>
      <c r="L144" s="6">
        <v>0.3</v>
      </c>
      <c r="M144" s="5">
        <v>11</v>
      </c>
      <c r="N144" s="8">
        <v>78</v>
      </c>
      <c r="O144" s="8">
        <v>26</v>
      </c>
      <c r="P144" s="6">
        <v>0.6</v>
      </c>
    </row>
    <row r="145" spans="1:16" ht="17.25" customHeight="1" thickBot="1">
      <c r="A145" s="29" t="s">
        <v>20</v>
      </c>
      <c r="B145" s="36" t="s">
        <v>43</v>
      </c>
      <c r="C145" s="6">
        <v>2008</v>
      </c>
      <c r="D145" s="6">
        <v>430</v>
      </c>
      <c r="E145" s="6">
        <v>0</v>
      </c>
      <c r="F145" s="6">
        <v>0</v>
      </c>
      <c r="G145" s="6">
        <v>12.97</v>
      </c>
      <c r="H145" s="6">
        <v>51.87</v>
      </c>
      <c r="I145" s="6">
        <v>0</v>
      </c>
      <c r="J145" s="6">
        <v>0</v>
      </c>
      <c r="K145" s="6">
        <v>0</v>
      </c>
      <c r="L145" s="6">
        <v>0</v>
      </c>
      <c r="M145" s="6">
        <v>0.39</v>
      </c>
      <c r="N145" s="6">
        <v>0</v>
      </c>
      <c r="O145" s="6">
        <v>0</v>
      </c>
      <c r="P145" s="6">
        <v>0.04</v>
      </c>
    </row>
    <row r="146" spans="1:16" ht="15.75" thickBot="1">
      <c r="A146" s="72" t="s">
        <v>66</v>
      </c>
      <c r="B146" s="39">
        <v>30</v>
      </c>
      <c r="C146" s="40" t="s">
        <v>115</v>
      </c>
      <c r="D146" s="40" t="s">
        <v>115</v>
      </c>
      <c r="E146" s="40">
        <v>1.68</v>
      </c>
      <c r="F146" s="40">
        <v>0.33</v>
      </c>
      <c r="G146" s="40">
        <v>14.82</v>
      </c>
      <c r="H146" s="40">
        <v>69.6</v>
      </c>
      <c r="I146" s="40">
        <v>0.03</v>
      </c>
      <c r="J146" s="40">
        <v>0</v>
      </c>
      <c r="K146" s="40">
        <v>0</v>
      </c>
      <c r="L146" s="40">
        <v>0.27</v>
      </c>
      <c r="M146" s="40">
        <v>6.9</v>
      </c>
      <c r="N146" s="40">
        <v>31.8</v>
      </c>
      <c r="O146" s="40">
        <v>7.5</v>
      </c>
      <c r="P146" s="6">
        <v>0.93</v>
      </c>
    </row>
    <row r="147" spans="1:16" ht="18.75" customHeight="1" thickBot="1">
      <c r="A147" s="44" t="s">
        <v>16</v>
      </c>
      <c r="B147" s="70"/>
      <c r="C147" s="7"/>
      <c r="D147" s="7"/>
      <c r="E147" s="7">
        <f>SUM(E141:E146)</f>
        <v>30.880000000000003</v>
      </c>
      <c r="F147" s="7">
        <f aca="true" t="shared" si="16" ref="F147:P147">SUM(F141:F146)</f>
        <v>31.96</v>
      </c>
      <c r="G147" s="7">
        <f t="shared" si="16"/>
        <v>89.85</v>
      </c>
      <c r="H147" s="7">
        <f t="shared" si="16"/>
        <v>773.72</v>
      </c>
      <c r="I147" s="7">
        <f t="shared" si="16"/>
        <v>0.26</v>
      </c>
      <c r="J147" s="7">
        <f t="shared" si="16"/>
        <v>12.09</v>
      </c>
      <c r="K147" s="7">
        <f t="shared" si="16"/>
        <v>0.275</v>
      </c>
      <c r="L147" s="7">
        <f t="shared" si="16"/>
        <v>5.4</v>
      </c>
      <c r="M147" s="7">
        <f t="shared" si="16"/>
        <v>95.13000000000001</v>
      </c>
      <c r="N147" s="7">
        <f t="shared" si="16"/>
        <v>414.22</v>
      </c>
      <c r="O147" s="7">
        <f t="shared" si="16"/>
        <v>82.64</v>
      </c>
      <c r="P147" s="7">
        <f t="shared" si="16"/>
        <v>4.08</v>
      </c>
    </row>
    <row r="148" spans="1:16" ht="18.75" customHeight="1" thickBot="1">
      <c r="A148" s="44" t="s">
        <v>18</v>
      </c>
      <c r="B148" s="70"/>
      <c r="C148" s="7"/>
      <c r="D148" s="7"/>
      <c r="E148" s="7">
        <f aca="true" t="shared" si="17" ref="E148:P148">E147+E139</f>
        <v>46.83</v>
      </c>
      <c r="F148" s="7">
        <f t="shared" si="17"/>
        <v>47.54</v>
      </c>
      <c r="G148" s="7">
        <f t="shared" si="17"/>
        <v>162.16</v>
      </c>
      <c r="H148" s="7">
        <f t="shared" si="17"/>
        <v>1269.92</v>
      </c>
      <c r="I148" s="7">
        <f t="shared" si="17"/>
        <v>0.42000000000000004</v>
      </c>
      <c r="J148" s="7">
        <f t="shared" si="17"/>
        <v>14.52</v>
      </c>
      <c r="K148" s="7">
        <f t="shared" si="17"/>
        <v>0.386</v>
      </c>
      <c r="L148" s="7">
        <f t="shared" si="17"/>
        <v>6.53</v>
      </c>
      <c r="M148" s="7">
        <f t="shared" si="17"/>
        <v>502.03</v>
      </c>
      <c r="N148" s="7">
        <f t="shared" si="17"/>
        <v>764.84</v>
      </c>
      <c r="O148" s="7">
        <f t="shared" si="17"/>
        <v>131.9</v>
      </c>
      <c r="P148" s="7">
        <f t="shared" si="17"/>
        <v>6.930000000000001</v>
      </c>
    </row>
    <row r="149" spans="1:16" ht="12.75" customHeight="1">
      <c r="A149" s="83" t="str">
        <f>A125</f>
        <v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</row>
    <row r="150" spans="1:16" ht="37.5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</row>
    <row r="151" spans="3:16" ht="9.75" customHeight="1" thickBot="1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1:16" ht="15">
      <c r="A152" s="93" t="s">
        <v>0</v>
      </c>
      <c r="B152" s="30" t="s">
        <v>1</v>
      </c>
      <c r="C152" s="96" t="s">
        <v>3</v>
      </c>
      <c r="D152" s="99" t="s">
        <v>50</v>
      </c>
      <c r="E152" s="96" t="s">
        <v>51</v>
      </c>
      <c r="F152" s="96" t="s">
        <v>52</v>
      </c>
      <c r="G152" s="96" t="s">
        <v>53</v>
      </c>
      <c r="H152" s="96" t="s">
        <v>54</v>
      </c>
      <c r="I152" s="104" t="s">
        <v>4</v>
      </c>
      <c r="J152" s="85"/>
      <c r="K152" s="85"/>
      <c r="L152" s="86"/>
      <c r="M152" s="84" t="s">
        <v>5</v>
      </c>
      <c r="N152" s="85"/>
      <c r="O152" s="85"/>
      <c r="P152" s="86"/>
    </row>
    <row r="153" spans="1:16" ht="15.75" thickBot="1">
      <c r="A153" s="94"/>
      <c r="B153" s="76" t="s">
        <v>2</v>
      </c>
      <c r="C153" s="97"/>
      <c r="D153" s="100"/>
      <c r="E153" s="102"/>
      <c r="F153" s="98"/>
      <c r="G153" s="98"/>
      <c r="H153" s="97"/>
      <c r="I153" s="103" t="s">
        <v>48</v>
      </c>
      <c r="J153" s="88"/>
      <c r="K153" s="88"/>
      <c r="L153" s="89"/>
      <c r="M153" s="87" t="s">
        <v>6</v>
      </c>
      <c r="N153" s="88"/>
      <c r="O153" s="88"/>
      <c r="P153" s="89"/>
    </row>
    <row r="154" spans="1:16" ht="15">
      <c r="A154" s="94"/>
      <c r="B154" s="77"/>
      <c r="C154" s="97"/>
      <c r="D154" s="100"/>
      <c r="E154" s="78" t="s">
        <v>7</v>
      </c>
      <c r="F154" s="78" t="s">
        <v>7</v>
      </c>
      <c r="G154" s="78" t="s">
        <v>7</v>
      </c>
      <c r="H154" s="97"/>
      <c r="I154" s="78"/>
      <c r="J154" s="78"/>
      <c r="K154" s="78"/>
      <c r="L154" s="78"/>
      <c r="M154" s="78"/>
      <c r="N154" s="78"/>
      <c r="O154" s="78"/>
      <c r="P154" s="78"/>
    </row>
    <row r="155" spans="1:16" ht="15">
      <c r="A155" s="94"/>
      <c r="B155" s="77"/>
      <c r="C155" s="97"/>
      <c r="D155" s="100"/>
      <c r="E155" s="78" t="s">
        <v>2</v>
      </c>
      <c r="F155" s="78" t="s">
        <v>2</v>
      </c>
      <c r="G155" s="78" t="s">
        <v>2</v>
      </c>
      <c r="H155" s="97"/>
      <c r="I155" s="78"/>
      <c r="J155" s="78"/>
      <c r="K155" s="78"/>
      <c r="L155" s="78"/>
      <c r="M155" s="78"/>
      <c r="N155" s="78"/>
      <c r="O155" s="78"/>
      <c r="P155" s="78"/>
    </row>
    <row r="156" spans="1:16" ht="16.5">
      <c r="A156" s="94"/>
      <c r="B156" s="77"/>
      <c r="C156" s="97"/>
      <c r="D156" s="100"/>
      <c r="E156" s="79"/>
      <c r="F156" s="79"/>
      <c r="G156" s="79"/>
      <c r="H156" s="97"/>
      <c r="I156" s="78" t="s">
        <v>117</v>
      </c>
      <c r="J156" s="78" t="s">
        <v>8</v>
      </c>
      <c r="K156" s="78" t="s">
        <v>9</v>
      </c>
      <c r="L156" s="78" t="s">
        <v>10</v>
      </c>
      <c r="M156" s="78" t="s">
        <v>11</v>
      </c>
      <c r="N156" s="78" t="s">
        <v>12</v>
      </c>
      <c r="O156" s="78" t="s">
        <v>40</v>
      </c>
      <c r="P156" s="78" t="s">
        <v>13</v>
      </c>
    </row>
    <row r="157" spans="1:16" ht="48" customHeight="1" thickBot="1">
      <c r="A157" s="95"/>
      <c r="B157" s="80"/>
      <c r="C157" s="98"/>
      <c r="D157" s="101"/>
      <c r="E157" s="81"/>
      <c r="F157" s="79"/>
      <c r="G157" s="79"/>
      <c r="H157" s="98"/>
      <c r="I157" s="78"/>
      <c r="J157" s="78"/>
      <c r="K157" s="78"/>
      <c r="L157" s="78"/>
      <c r="M157" s="78"/>
      <c r="N157" s="78"/>
      <c r="O157" s="78"/>
      <c r="P157" s="78"/>
    </row>
    <row r="158" spans="1:16" ht="15" thickBot="1">
      <c r="A158" s="90" t="s">
        <v>23</v>
      </c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2"/>
    </row>
    <row r="159" spans="1:16" ht="15" thickBot="1">
      <c r="A159" s="90" t="s">
        <v>15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2"/>
    </row>
    <row r="160" spans="1:16" ht="30.75" thickBot="1">
      <c r="A160" s="29" t="s">
        <v>90</v>
      </c>
      <c r="B160" s="30" t="s">
        <v>75</v>
      </c>
      <c r="C160" s="6">
        <v>2008</v>
      </c>
      <c r="D160" s="31">
        <v>184</v>
      </c>
      <c r="E160" s="5">
        <v>8.55</v>
      </c>
      <c r="F160" s="5">
        <v>8.87</v>
      </c>
      <c r="G160" s="5">
        <v>42.93</v>
      </c>
      <c r="H160" s="5">
        <v>289.41</v>
      </c>
      <c r="I160" s="5">
        <v>0.19</v>
      </c>
      <c r="J160" s="5">
        <v>1.25</v>
      </c>
      <c r="K160" s="5">
        <v>0.055</v>
      </c>
      <c r="L160" s="5">
        <v>0.2</v>
      </c>
      <c r="M160" s="5">
        <v>133.61</v>
      </c>
      <c r="N160" s="5">
        <v>204.22</v>
      </c>
      <c r="O160" s="5">
        <v>56.76</v>
      </c>
      <c r="P160" s="5">
        <v>1.52</v>
      </c>
    </row>
    <row r="161" spans="1:16" ht="15.75" thickBot="1">
      <c r="A161" s="72" t="s">
        <v>91</v>
      </c>
      <c r="B161" s="39" t="s">
        <v>92</v>
      </c>
      <c r="C161" s="6">
        <v>2008</v>
      </c>
      <c r="D161" s="6">
        <v>431</v>
      </c>
      <c r="E161" s="6">
        <v>0.03</v>
      </c>
      <c r="F161" s="6">
        <v>0</v>
      </c>
      <c r="G161" s="6">
        <v>13.06</v>
      </c>
      <c r="H161" s="6">
        <v>52.89</v>
      </c>
      <c r="I161" s="6">
        <v>0</v>
      </c>
      <c r="J161" s="6">
        <v>1.2</v>
      </c>
      <c r="K161" s="6">
        <v>0</v>
      </c>
      <c r="L161" s="6">
        <v>0.01</v>
      </c>
      <c r="M161" s="6">
        <v>1.59</v>
      </c>
      <c r="N161" s="6">
        <v>0.66</v>
      </c>
      <c r="O161" s="6">
        <v>0.36</v>
      </c>
      <c r="P161" s="6">
        <v>0.06</v>
      </c>
    </row>
    <row r="162" spans="1:16" ht="15.75" thickBot="1">
      <c r="A162" s="29" t="s">
        <v>76</v>
      </c>
      <c r="B162" s="39">
        <v>30</v>
      </c>
      <c r="C162" s="6" t="s">
        <v>115</v>
      </c>
      <c r="D162" s="6" t="s">
        <v>115</v>
      </c>
      <c r="E162" s="6">
        <v>2.37</v>
      </c>
      <c r="F162" s="6">
        <v>0.3</v>
      </c>
      <c r="G162" s="6">
        <v>14.49</v>
      </c>
      <c r="H162" s="6">
        <v>70.5</v>
      </c>
      <c r="I162" s="6">
        <v>0.05</v>
      </c>
      <c r="J162" s="6">
        <v>0</v>
      </c>
      <c r="K162" s="6">
        <v>0</v>
      </c>
      <c r="L162" s="6">
        <v>0.39</v>
      </c>
      <c r="M162" s="6">
        <v>6.9</v>
      </c>
      <c r="N162" s="6">
        <v>26.1</v>
      </c>
      <c r="O162" s="6">
        <v>9.9</v>
      </c>
      <c r="P162" s="6">
        <v>0.6</v>
      </c>
    </row>
    <row r="163" spans="1:16" ht="15.75" thickBot="1">
      <c r="A163" s="72" t="s">
        <v>63</v>
      </c>
      <c r="B163" s="30">
        <v>150</v>
      </c>
      <c r="C163" s="6" t="s">
        <v>115</v>
      </c>
      <c r="D163" s="6" t="s">
        <v>115</v>
      </c>
      <c r="E163" s="6">
        <v>2.25</v>
      </c>
      <c r="F163" s="6">
        <v>0.75</v>
      </c>
      <c r="G163" s="6">
        <v>31.5</v>
      </c>
      <c r="H163" s="6">
        <v>144</v>
      </c>
      <c r="I163" s="6">
        <v>0.06</v>
      </c>
      <c r="J163" s="6">
        <v>15</v>
      </c>
      <c r="K163" s="6">
        <v>0.03</v>
      </c>
      <c r="L163" s="6">
        <v>0.6</v>
      </c>
      <c r="M163" s="6">
        <v>12</v>
      </c>
      <c r="N163" s="6">
        <v>42</v>
      </c>
      <c r="O163" s="6">
        <v>63</v>
      </c>
      <c r="P163" s="6">
        <v>0.9</v>
      </c>
    </row>
    <row r="164" spans="1:16" ht="15" thickBot="1">
      <c r="A164" s="44" t="s">
        <v>16</v>
      </c>
      <c r="B164" s="70"/>
      <c r="C164" s="7"/>
      <c r="D164" s="7"/>
      <c r="E164" s="7">
        <f>SUM(E160:E163)</f>
        <v>13.2</v>
      </c>
      <c r="F164" s="7">
        <f aca="true" t="shared" si="18" ref="F164:P164">SUM(F160:F163)</f>
        <v>9.92</v>
      </c>
      <c r="G164" s="7">
        <f t="shared" si="18"/>
        <v>101.98</v>
      </c>
      <c r="H164" s="7">
        <f t="shared" si="18"/>
        <v>556.8</v>
      </c>
      <c r="I164" s="7">
        <f t="shared" si="18"/>
        <v>0.3</v>
      </c>
      <c r="J164" s="7">
        <f t="shared" si="18"/>
        <v>17.45</v>
      </c>
      <c r="K164" s="7">
        <f t="shared" si="18"/>
        <v>0.08499999999999999</v>
      </c>
      <c r="L164" s="7">
        <f t="shared" si="18"/>
        <v>1.2000000000000002</v>
      </c>
      <c r="M164" s="7">
        <f t="shared" si="18"/>
        <v>154.10000000000002</v>
      </c>
      <c r="N164" s="7">
        <f t="shared" si="18"/>
        <v>272.98</v>
      </c>
      <c r="O164" s="7">
        <f t="shared" si="18"/>
        <v>130.01999999999998</v>
      </c>
      <c r="P164" s="7">
        <f t="shared" si="18"/>
        <v>3.08</v>
      </c>
    </row>
    <row r="165" spans="1:16" ht="15" thickBot="1">
      <c r="A165" s="90" t="s">
        <v>17</v>
      </c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2"/>
    </row>
    <row r="166" spans="1:16" ht="27.75" customHeight="1" thickBot="1">
      <c r="A166" s="29" t="s">
        <v>93</v>
      </c>
      <c r="B166" s="39">
        <v>80</v>
      </c>
      <c r="C166" s="40">
        <v>2008</v>
      </c>
      <c r="D166" s="40">
        <v>50</v>
      </c>
      <c r="E166" s="6">
        <v>1.16</v>
      </c>
      <c r="F166" s="6">
        <v>8.07</v>
      </c>
      <c r="G166" s="6">
        <v>7.6</v>
      </c>
      <c r="H166" s="6">
        <v>107.74</v>
      </c>
      <c r="I166" s="6">
        <v>0.02</v>
      </c>
      <c r="J166" s="6">
        <v>6.48</v>
      </c>
      <c r="K166" s="6">
        <v>0.025</v>
      </c>
      <c r="L166" s="6">
        <v>3.8</v>
      </c>
      <c r="M166" s="6">
        <v>29.78</v>
      </c>
      <c r="N166" s="6">
        <v>33.18</v>
      </c>
      <c r="O166" s="6">
        <v>18.1</v>
      </c>
      <c r="P166" s="6">
        <v>1.01</v>
      </c>
    </row>
    <row r="167" spans="1:16" ht="15.75" thickBot="1">
      <c r="A167" s="29" t="s">
        <v>78</v>
      </c>
      <c r="B167" s="30">
        <v>250</v>
      </c>
      <c r="C167" s="40">
        <v>2008</v>
      </c>
      <c r="D167" s="6">
        <v>100</v>
      </c>
      <c r="E167" s="31">
        <v>3.9</v>
      </c>
      <c r="F167" s="5">
        <v>2.8</v>
      </c>
      <c r="G167" s="5">
        <v>20</v>
      </c>
      <c r="H167" s="5">
        <v>121</v>
      </c>
      <c r="I167" s="5">
        <v>0.11</v>
      </c>
      <c r="J167" s="5">
        <v>8</v>
      </c>
      <c r="K167" s="5">
        <v>0.2</v>
      </c>
      <c r="L167" s="5">
        <v>0.3</v>
      </c>
      <c r="M167" s="5">
        <v>23</v>
      </c>
      <c r="N167" s="5">
        <v>64</v>
      </c>
      <c r="O167" s="5">
        <v>25</v>
      </c>
      <c r="P167" s="5">
        <v>1</v>
      </c>
    </row>
    <row r="168" spans="1:16" ht="15.75" thickBot="1">
      <c r="A168" s="29" t="s">
        <v>94</v>
      </c>
      <c r="B168" s="30">
        <v>180</v>
      </c>
      <c r="C168" s="40">
        <v>2008</v>
      </c>
      <c r="D168" s="40">
        <v>306</v>
      </c>
      <c r="E168" s="5">
        <v>12.8</v>
      </c>
      <c r="F168" s="5">
        <v>30.84</v>
      </c>
      <c r="G168" s="5">
        <v>9.15</v>
      </c>
      <c r="H168" s="5">
        <v>376.99</v>
      </c>
      <c r="I168" s="5">
        <v>0.36</v>
      </c>
      <c r="J168" s="5">
        <v>24.5</v>
      </c>
      <c r="K168" s="5">
        <v>0.004</v>
      </c>
      <c r="L168" s="8">
        <v>4.44</v>
      </c>
      <c r="M168" s="31">
        <v>71.29</v>
      </c>
      <c r="N168" s="6">
        <v>178.99</v>
      </c>
      <c r="O168" s="8">
        <v>43.2</v>
      </c>
      <c r="P168" s="6">
        <v>2.12</v>
      </c>
    </row>
    <row r="169" spans="1:16" ht="17.25" customHeight="1" thickBot="1">
      <c r="A169" s="29" t="s">
        <v>20</v>
      </c>
      <c r="B169" s="36" t="s">
        <v>43</v>
      </c>
      <c r="C169" s="6">
        <v>2008</v>
      </c>
      <c r="D169" s="6">
        <v>430</v>
      </c>
      <c r="E169" s="6">
        <v>0</v>
      </c>
      <c r="F169" s="6">
        <v>0</v>
      </c>
      <c r="G169" s="6">
        <v>12.97</v>
      </c>
      <c r="H169" s="6">
        <v>51.87</v>
      </c>
      <c r="I169" s="6">
        <v>0</v>
      </c>
      <c r="J169" s="6">
        <v>0</v>
      </c>
      <c r="K169" s="6">
        <v>0</v>
      </c>
      <c r="L169" s="6">
        <v>0</v>
      </c>
      <c r="M169" s="6">
        <v>0.39</v>
      </c>
      <c r="N169" s="6">
        <v>0</v>
      </c>
      <c r="O169" s="6">
        <v>0</v>
      </c>
      <c r="P169" s="6">
        <v>0.04</v>
      </c>
    </row>
    <row r="170" spans="1:16" ht="15.75" thickBot="1">
      <c r="A170" s="72" t="s">
        <v>66</v>
      </c>
      <c r="B170" s="39">
        <v>30</v>
      </c>
      <c r="C170" s="40" t="s">
        <v>115</v>
      </c>
      <c r="D170" s="40" t="s">
        <v>115</v>
      </c>
      <c r="E170" s="40">
        <v>1.68</v>
      </c>
      <c r="F170" s="40">
        <v>0.33</v>
      </c>
      <c r="G170" s="40">
        <v>14.82</v>
      </c>
      <c r="H170" s="40">
        <v>69.6</v>
      </c>
      <c r="I170" s="40">
        <v>0.03</v>
      </c>
      <c r="J170" s="40">
        <v>0</v>
      </c>
      <c r="K170" s="40">
        <v>0</v>
      </c>
      <c r="L170" s="40">
        <v>0.27</v>
      </c>
      <c r="M170" s="40">
        <v>6.9</v>
      </c>
      <c r="N170" s="40">
        <v>31.8</v>
      </c>
      <c r="O170" s="40">
        <v>7.5</v>
      </c>
      <c r="P170" s="6">
        <v>0.93</v>
      </c>
    </row>
    <row r="171" spans="1:16" ht="24.75" customHeight="1" thickBot="1">
      <c r="A171" s="44" t="s">
        <v>16</v>
      </c>
      <c r="B171" s="70"/>
      <c r="C171" s="7"/>
      <c r="D171" s="7"/>
      <c r="E171" s="7">
        <f aca="true" t="shared" si="19" ref="E171:P171">SUM(E166:E170)</f>
        <v>19.54</v>
      </c>
      <c r="F171" s="7">
        <f t="shared" si="19"/>
        <v>42.04</v>
      </c>
      <c r="G171" s="7">
        <f t="shared" si="19"/>
        <v>64.53999999999999</v>
      </c>
      <c r="H171" s="7">
        <f t="shared" si="19"/>
        <v>727.2</v>
      </c>
      <c r="I171" s="7">
        <f t="shared" si="19"/>
        <v>0.52</v>
      </c>
      <c r="J171" s="7">
        <f t="shared" si="19"/>
        <v>38.980000000000004</v>
      </c>
      <c r="K171" s="7">
        <f t="shared" si="19"/>
        <v>0.229</v>
      </c>
      <c r="L171" s="7">
        <f t="shared" si="19"/>
        <v>8.809999999999999</v>
      </c>
      <c r="M171" s="7">
        <f t="shared" si="19"/>
        <v>131.36</v>
      </c>
      <c r="N171" s="7">
        <f t="shared" si="19"/>
        <v>307.97</v>
      </c>
      <c r="O171" s="7">
        <f t="shared" si="19"/>
        <v>93.80000000000001</v>
      </c>
      <c r="P171" s="7">
        <f t="shared" si="19"/>
        <v>5.1</v>
      </c>
    </row>
    <row r="172" spans="1:16" ht="18.75" customHeight="1" thickBot="1">
      <c r="A172" s="44" t="s">
        <v>18</v>
      </c>
      <c r="B172" s="70"/>
      <c r="C172" s="7"/>
      <c r="D172" s="7"/>
      <c r="E172" s="7">
        <f aca="true" t="shared" si="20" ref="E172:P172">E171+E164</f>
        <v>32.739999999999995</v>
      </c>
      <c r="F172" s="7">
        <f t="shared" si="20"/>
        <v>51.96</v>
      </c>
      <c r="G172" s="7">
        <f t="shared" si="20"/>
        <v>166.51999999999998</v>
      </c>
      <c r="H172" s="7">
        <f t="shared" si="20"/>
        <v>1284</v>
      </c>
      <c r="I172" s="7">
        <f t="shared" si="20"/>
        <v>0.8200000000000001</v>
      </c>
      <c r="J172" s="7">
        <f t="shared" si="20"/>
        <v>56.43000000000001</v>
      </c>
      <c r="K172" s="7">
        <f t="shared" si="20"/>
        <v>0.314</v>
      </c>
      <c r="L172" s="7">
        <f t="shared" si="20"/>
        <v>10.009999999999998</v>
      </c>
      <c r="M172" s="7">
        <f t="shared" si="20"/>
        <v>285.46000000000004</v>
      </c>
      <c r="N172" s="7">
        <f t="shared" si="20"/>
        <v>580.95</v>
      </c>
      <c r="O172" s="7">
        <f t="shared" si="20"/>
        <v>223.82</v>
      </c>
      <c r="P172" s="7">
        <f t="shared" si="20"/>
        <v>8.18</v>
      </c>
    </row>
    <row r="173" spans="1:16" ht="12.75">
      <c r="A173" s="83" t="str">
        <f>A149</f>
        <v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v>
      </c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</row>
    <row r="174" spans="1:16" ht="32.25" customHeigh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</row>
    <row r="175" spans="1:16" ht="9.75" customHeight="1" thickBot="1">
      <c r="A175" s="69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</row>
    <row r="176" spans="1:16" ht="15">
      <c r="A176" s="93" t="s">
        <v>0</v>
      </c>
      <c r="B176" s="30" t="s">
        <v>1</v>
      </c>
      <c r="C176" s="96" t="s">
        <v>3</v>
      </c>
      <c r="D176" s="99" t="s">
        <v>50</v>
      </c>
      <c r="E176" s="96" t="s">
        <v>51</v>
      </c>
      <c r="F176" s="96" t="s">
        <v>52</v>
      </c>
      <c r="G176" s="96" t="s">
        <v>53</v>
      </c>
      <c r="H176" s="96" t="s">
        <v>54</v>
      </c>
      <c r="I176" s="104" t="s">
        <v>4</v>
      </c>
      <c r="J176" s="85"/>
      <c r="K176" s="85"/>
      <c r="L176" s="86"/>
      <c r="M176" s="84" t="s">
        <v>5</v>
      </c>
      <c r="N176" s="85"/>
      <c r="O176" s="85"/>
      <c r="P176" s="86"/>
    </row>
    <row r="177" spans="1:16" ht="15.75" thickBot="1">
      <c r="A177" s="94"/>
      <c r="B177" s="76" t="s">
        <v>2</v>
      </c>
      <c r="C177" s="97"/>
      <c r="D177" s="100"/>
      <c r="E177" s="102"/>
      <c r="F177" s="98"/>
      <c r="G177" s="98"/>
      <c r="H177" s="97"/>
      <c r="I177" s="103" t="s">
        <v>48</v>
      </c>
      <c r="J177" s="88"/>
      <c r="K177" s="88"/>
      <c r="L177" s="89"/>
      <c r="M177" s="87" t="s">
        <v>6</v>
      </c>
      <c r="N177" s="88"/>
      <c r="O177" s="88"/>
      <c r="P177" s="89"/>
    </row>
    <row r="178" spans="1:16" ht="15">
      <c r="A178" s="94"/>
      <c r="B178" s="77"/>
      <c r="C178" s="97"/>
      <c r="D178" s="100"/>
      <c r="E178" s="78" t="s">
        <v>7</v>
      </c>
      <c r="F178" s="78" t="s">
        <v>7</v>
      </c>
      <c r="G178" s="78" t="s">
        <v>7</v>
      </c>
      <c r="H178" s="97"/>
      <c r="I178" s="78"/>
      <c r="J178" s="78"/>
      <c r="K178" s="78"/>
      <c r="L178" s="78"/>
      <c r="M178" s="78"/>
      <c r="N178" s="78"/>
      <c r="O178" s="78"/>
      <c r="P178" s="78"/>
    </row>
    <row r="179" spans="1:16" ht="15">
      <c r="A179" s="94"/>
      <c r="B179" s="77"/>
      <c r="C179" s="97"/>
      <c r="D179" s="100"/>
      <c r="E179" s="78" t="s">
        <v>2</v>
      </c>
      <c r="F179" s="78" t="s">
        <v>2</v>
      </c>
      <c r="G179" s="78" t="s">
        <v>2</v>
      </c>
      <c r="H179" s="97"/>
      <c r="I179" s="78"/>
      <c r="J179" s="78"/>
      <c r="K179" s="78"/>
      <c r="L179" s="78"/>
      <c r="M179" s="78"/>
      <c r="N179" s="78"/>
      <c r="O179" s="78"/>
      <c r="P179" s="78"/>
    </row>
    <row r="180" spans="1:16" ht="16.5">
      <c r="A180" s="94"/>
      <c r="B180" s="77"/>
      <c r="C180" s="97"/>
      <c r="D180" s="100"/>
      <c r="E180" s="79"/>
      <c r="F180" s="79"/>
      <c r="G180" s="79"/>
      <c r="H180" s="97"/>
      <c r="I180" s="78" t="s">
        <v>117</v>
      </c>
      <c r="J180" s="78" t="s">
        <v>8</v>
      </c>
      <c r="K180" s="78" t="s">
        <v>9</v>
      </c>
      <c r="L180" s="78" t="s">
        <v>10</v>
      </c>
      <c r="M180" s="78" t="s">
        <v>11</v>
      </c>
      <c r="N180" s="78" t="s">
        <v>12</v>
      </c>
      <c r="O180" s="78" t="s">
        <v>40</v>
      </c>
      <c r="P180" s="78" t="s">
        <v>13</v>
      </c>
    </row>
    <row r="181" spans="1:16" ht="48" customHeight="1" thickBot="1">
      <c r="A181" s="95"/>
      <c r="B181" s="80"/>
      <c r="C181" s="98"/>
      <c r="D181" s="101"/>
      <c r="E181" s="81"/>
      <c r="F181" s="79"/>
      <c r="G181" s="79"/>
      <c r="H181" s="98"/>
      <c r="I181" s="78"/>
      <c r="J181" s="78"/>
      <c r="K181" s="78"/>
      <c r="L181" s="78"/>
      <c r="M181" s="78"/>
      <c r="N181" s="78"/>
      <c r="O181" s="78"/>
      <c r="P181" s="78"/>
    </row>
    <row r="182" spans="1:16" ht="15" thickBot="1">
      <c r="A182" s="90" t="s">
        <v>25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2"/>
    </row>
    <row r="183" spans="1:16" ht="15" thickBot="1">
      <c r="A183" s="90" t="s">
        <v>15</v>
      </c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2"/>
    </row>
    <row r="184" spans="1:16" ht="30.75" thickBot="1">
      <c r="A184" s="29" t="s">
        <v>45</v>
      </c>
      <c r="B184" s="51" t="s">
        <v>75</v>
      </c>
      <c r="C184" s="34">
        <v>2008</v>
      </c>
      <c r="D184" s="34">
        <v>184</v>
      </c>
      <c r="E184" s="34">
        <v>8.2</v>
      </c>
      <c r="F184" s="35">
        <v>10.45</v>
      </c>
      <c r="G184" s="35">
        <v>33.99</v>
      </c>
      <c r="H184" s="35">
        <v>263</v>
      </c>
      <c r="I184" s="35">
        <v>0.17</v>
      </c>
      <c r="J184" s="35">
        <v>1.32</v>
      </c>
      <c r="K184" s="35">
        <v>0.05</v>
      </c>
      <c r="L184" s="35">
        <v>0.26</v>
      </c>
      <c r="M184" s="35">
        <v>144.16</v>
      </c>
      <c r="N184" s="35">
        <v>230.13</v>
      </c>
      <c r="O184" s="35">
        <v>70.1</v>
      </c>
      <c r="P184" s="35">
        <v>2.65</v>
      </c>
    </row>
    <row r="185" spans="1:16" ht="20.25" customHeight="1" thickBot="1">
      <c r="A185" s="29" t="s">
        <v>95</v>
      </c>
      <c r="B185" s="61" t="s">
        <v>96</v>
      </c>
      <c r="C185" s="6">
        <v>2008</v>
      </c>
      <c r="D185" s="6">
        <v>5</v>
      </c>
      <c r="E185" s="6">
        <v>6.71</v>
      </c>
      <c r="F185" s="6">
        <v>10.34</v>
      </c>
      <c r="G185" s="6">
        <v>9.72</v>
      </c>
      <c r="H185" s="6">
        <v>158.9</v>
      </c>
      <c r="I185" s="6">
        <v>0.06</v>
      </c>
      <c r="J185" s="6">
        <v>0</v>
      </c>
      <c r="K185" s="6">
        <v>0</v>
      </c>
      <c r="L185" s="6">
        <v>0.38</v>
      </c>
      <c r="M185" s="6">
        <v>12.4</v>
      </c>
      <c r="N185" s="6">
        <v>60</v>
      </c>
      <c r="O185" s="6">
        <v>12.6</v>
      </c>
      <c r="P185" s="6">
        <v>0.97</v>
      </c>
    </row>
    <row r="186" spans="1:16" ht="15.75" thickBot="1">
      <c r="A186" s="29" t="s">
        <v>36</v>
      </c>
      <c r="B186" s="33" t="s">
        <v>43</v>
      </c>
      <c r="C186" s="6">
        <v>2008</v>
      </c>
      <c r="D186" s="6">
        <v>432</v>
      </c>
      <c r="E186" s="6">
        <v>1.5</v>
      </c>
      <c r="F186" s="6">
        <v>1.3</v>
      </c>
      <c r="G186" s="6">
        <v>22.4</v>
      </c>
      <c r="H186" s="6">
        <v>107</v>
      </c>
      <c r="I186" s="6">
        <v>0.02</v>
      </c>
      <c r="J186" s="6">
        <v>1</v>
      </c>
      <c r="K186" s="6">
        <v>0.01</v>
      </c>
      <c r="L186" s="6">
        <v>0</v>
      </c>
      <c r="M186" s="6">
        <v>61</v>
      </c>
      <c r="N186" s="6">
        <v>45</v>
      </c>
      <c r="O186" s="6">
        <v>7</v>
      </c>
      <c r="P186" s="6">
        <v>1</v>
      </c>
    </row>
    <row r="187" spans="1:16" ht="15.75" thickBot="1">
      <c r="A187" s="52" t="s">
        <v>27</v>
      </c>
      <c r="B187" s="62"/>
      <c r="C187" s="18"/>
      <c r="D187" s="18"/>
      <c r="E187" s="18">
        <f aca="true" t="shared" si="21" ref="E187:P187">SUM(E184:E186)</f>
        <v>16.41</v>
      </c>
      <c r="F187" s="18">
        <f t="shared" si="21"/>
        <v>22.09</v>
      </c>
      <c r="G187" s="18">
        <f t="shared" si="21"/>
        <v>66.11</v>
      </c>
      <c r="H187" s="18">
        <f t="shared" si="21"/>
        <v>528.9</v>
      </c>
      <c r="I187" s="18">
        <f t="shared" si="21"/>
        <v>0.25</v>
      </c>
      <c r="J187" s="18">
        <f t="shared" si="21"/>
        <v>2.3200000000000003</v>
      </c>
      <c r="K187" s="18">
        <f t="shared" si="21"/>
        <v>0.060000000000000005</v>
      </c>
      <c r="L187" s="18">
        <f t="shared" si="21"/>
        <v>0.64</v>
      </c>
      <c r="M187" s="18">
        <f t="shared" si="21"/>
        <v>217.56</v>
      </c>
      <c r="N187" s="18">
        <f t="shared" si="21"/>
        <v>335.13</v>
      </c>
      <c r="O187" s="18">
        <f t="shared" si="21"/>
        <v>89.69999999999999</v>
      </c>
      <c r="P187" s="18">
        <f t="shared" si="21"/>
        <v>4.62</v>
      </c>
    </row>
    <row r="188" spans="1:16" ht="15" thickBot="1">
      <c r="A188" s="90" t="s">
        <v>17</v>
      </c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2"/>
    </row>
    <row r="189" spans="1:16" ht="15.75" thickBot="1">
      <c r="A189" s="29" t="s">
        <v>97</v>
      </c>
      <c r="B189" s="39">
        <v>15</v>
      </c>
      <c r="C189" s="40" t="s">
        <v>115</v>
      </c>
      <c r="D189" s="40" t="s">
        <v>115</v>
      </c>
      <c r="E189" s="6">
        <v>0.14</v>
      </c>
      <c r="F189" s="6">
        <v>0</v>
      </c>
      <c r="G189" s="6">
        <v>0.27</v>
      </c>
      <c r="H189" s="6">
        <v>2.07</v>
      </c>
      <c r="I189" s="6">
        <v>0</v>
      </c>
      <c r="J189" s="6">
        <v>0.81</v>
      </c>
      <c r="K189" s="6">
        <v>0</v>
      </c>
      <c r="L189" s="6">
        <v>0</v>
      </c>
      <c r="M189" s="6">
        <v>3.65</v>
      </c>
      <c r="N189" s="6">
        <v>3.78</v>
      </c>
      <c r="O189" s="6">
        <v>0.09</v>
      </c>
      <c r="P189" s="6">
        <v>0</v>
      </c>
    </row>
    <row r="190" spans="1:16" ht="18" customHeight="1" thickBot="1">
      <c r="A190" s="29" t="s">
        <v>98</v>
      </c>
      <c r="B190" s="30">
        <v>250</v>
      </c>
      <c r="C190" s="40">
        <v>2008</v>
      </c>
      <c r="D190" s="40">
        <v>99</v>
      </c>
      <c r="E190" s="6">
        <v>6.4</v>
      </c>
      <c r="F190" s="6">
        <v>4.5</v>
      </c>
      <c r="G190" s="6">
        <v>18.6</v>
      </c>
      <c r="H190" s="6">
        <v>141</v>
      </c>
      <c r="I190" s="6">
        <v>0.16</v>
      </c>
      <c r="J190" s="6">
        <v>6</v>
      </c>
      <c r="K190" s="6">
        <v>0.21</v>
      </c>
      <c r="L190" s="6">
        <v>0.3</v>
      </c>
      <c r="M190" s="6">
        <v>50</v>
      </c>
      <c r="N190" s="40">
        <v>139</v>
      </c>
      <c r="O190" s="40">
        <v>38</v>
      </c>
      <c r="P190" s="40">
        <v>1.9</v>
      </c>
    </row>
    <row r="191" spans="1:16" ht="30" customHeight="1" thickBot="1">
      <c r="A191" s="29" t="s">
        <v>99</v>
      </c>
      <c r="B191" s="39" t="s">
        <v>118</v>
      </c>
      <c r="C191" s="6">
        <v>2008</v>
      </c>
      <c r="D191" s="6">
        <v>284</v>
      </c>
      <c r="E191" s="5">
        <v>8.84</v>
      </c>
      <c r="F191" s="5">
        <v>13.48</v>
      </c>
      <c r="G191" s="5">
        <v>8.7</v>
      </c>
      <c r="H191" s="5">
        <v>195.91</v>
      </c>
      <c r="I191" s="5">
        <v>0.04</v>
      </c>
      <c r="J191" s="5">
        <v>2.16</v>
      </c>
      <c r="K191" s="5">
        <v>0.036</v>
      </c>
      <c r="L191" s="5">
        <v>4.21</v>
      </c>
      <c r="M191" s="6">
        <v>14.6</v>
      </c>
      <c r="N191" s="8">
        <v>98.27</v>
      </c>
      <c r="O191" s="6">
        <v>15.45</v>
      </c>
      <c r="P191" s="12">
        <v>1.47</v>
      </c>
    </row>
    <row r="192" spans="1:16" ht="15.75" thickBot="1">
      <c r="A192" s="29" t="s">
        <v>73</v>
      </c>
      <c r="B192" s="36" t="s">
        <v>74</v>
      </c>
      <c r="C192" s="40">
        <v>2008</v>
      </c>
      <c r="D192" s="6">
        <v>323</v>
      </c>
      <c r="E192" s="5">
        <v>3.6</v>
      </c>
      <c r="F192" s="5">
        <v>4.6</v>
      </c>
      <c r="G192" s="5">
        <v>37.7</v>
      </c>
      <c r="H192" s="5">
        <v>206</v>
      </c>
      <c r="I192" s="5">
        <v>0.03</v>
      </c>
      <c r="J192" s="5">
        <v>0</v>
      </c>
      <c r="K192" s="5">
        <v>0.03</v>
      </c>
      <c r="L192" s="6">
        <v>0.3</v>
      </c>
      <c r="M192" s="5">
        <v>11</v>
      </c>
      <c r="N192" s="8">
        <v>78</v>
      </c>
      <c r="O192" s="8">
        <v>26</v>
      </c>
      <c r="P192" s="6">
        <v>0.6</v>
      </c>
    </row>
    <row r="193" spans="1:16" ht="17.25" customHeight="1" thickBot="1">
      <c r="A193" s="29" t="s">
        <v>20</v>
      </c>
      <c r="B193" s="36" t="s">
        <v>43</v>
      </c>
      <c r="C193" s="6">
        <v>2008</v>
      </c>
      <c r="D193" s="6">
        <v>430</v>
      </c>
      <c r="E193" s="6">
        <v>0</v>
      </c>
      <c r="F193" s="6">
        <v>0</v>
      </c>
      <c r="G193" s="6">
        <v>12.97</v>
      </c>
      <c r="H193" s="6">
        <v>51.87</v>
      </c>
      <c r="I193" s="6">
        <v>0</v>
      </c>
      <c r="J193" s="6">
        <v>0</v>
      </c>
      <c r="K193" s="6">
        <v>0</v>
      </c>
      <c r="L193" s="6">
        <v>0</v>
      </c>
      <c r="M193" s="6">
        <v>0.39</v>
      </c>
      <c r="N193" s="6">
        <v>0</v>
      </c>
      <c r="O193" s="6">
        <v>0</v>
      </c>
      <c r="P193" s="6">
        <v>0.04</v>
      </c>
    </row>
    <row r="194" spans="1:16" ht="30.75" thickBot="1">
      <c r="A194" s="72" t="s">
        <v>100</v>
      </c>
      <c r="B194" s="39">
        <v>30</v>
      </c>
      <c r="C194" s="40" t="s">
        <v>115</v>
      </c>
      <c r="D194" s="40" t="s">
        <v>115</v>
      </c>
      <c r="E194" s="40">
        <v>2.25</v>
      </c>
      <c r="F194" s="40">
        <v>2.94</v>
      </c>
      <c r="G194" s="40">
        <v>22.32</v>
      </c>
      <c r="H194" s="40">
        <v>125.1</v>
      </c>
      <c r="I194" s="40">
        <v>0.02</v>
      </c>
      <c r="J194" s="40">
        <v>0</v>
      </c>
      <c r="K194" s="40">
        <v>0.003</v>
      </c>
      <c r="L194" s="40">
        <v>1.05</v>
      </c>
      <c r="M194" s="40">
        <v>8.7</v>
      </c>
      <c r="N194" s="40">
        <v>27</v>
      </c>
      <c r="O194" s="40">
        <v>6</v>
      </c>
      <c r="P194" s="6">
        <v>0.63</v>
      </c>
    </row>
    <row r="195" spans="1:16" ht="15.75" thickBot="1">
      <c r="A195" s="72" t="s">
        <v>66</v>
      </c>
      <c r="B195" s="39">
        <v>30</v>
      </c>
      <c r="C195" s="40" t="s">
        <v>115</v>
      </c>
      <c r="D195" s="40" t="s">
        <v>115</v>
      </c>
      <c r="E195" s="40">
        <v>1.68</v>
      </c>
      <c r="F195" s="40">
        <v>0.33</v>
      </c>
      <c r="G195" s="40">
        <v>14.82</v>
      </c>
      <c r="H195" s="40">
        <v>69.6</v>
      </c>
      <c r="I195" s="40">
        <v>0.03</v>
      </c>
      <c r="J195" s="40">
        <v>0</v>
      </c>
      <c r="K195" s="40">
        <v>0</v>
      </c>
      <c r="L195" s="40">
        <v>0.27</v>
      </c>
      <c r="M195" s="40">
        <v>6.9</v>
      </c>
      <c r="N195" s="40">
        <v>31.8</v>
      </c>
      <c r="O195" s="40">
        <v>7.5</v>
      </c>
      <c r="P195" s="6">
        <v>0.93</v>
      </c>
    </row>
    <row r="196" spans="1:16" ht="22.5" customHeight="1" thickBot="1">
      <c r="A196" s="44" t="s">
        <v>16</v>
      </c>
      <c r="B196" s="39"/>
      <c r="C196" s="7"/>
      <c r="D196" s="7"/>
      <c r="E196" s="7">
        <f>SUM(E189:E195)</f>
        <v>22.91</v>
      </c>
      <c r="F196" s="7">
        <f aca="true" t="shared" si="22" ref="F196:P196">SUM(F189:F195)</f>
        <v>25.849999999999998</v>
      </c>
      <c r="G196" s="7">
        <f t="shared" si="22"/>
        <v>115.38</v>
      </c>
      <c r="H196" s="7">
        <f t="shared" si="22"/>
        <v>791.5500000000001</v>
      </c>
      <c r="I196" s="7">
        <f t="shared" si="22"/>
        <v>0.28</v>
      </c>
      <c r="J196" s="7">
        <f t="shared" si="22"/>
        <v>8.97</v>
      </c>
      <c r="K196" s="7">
        <f t="shared" si="22"/>
        <v>0.279</v>
      </c>
      <c r="L196" s="7">
        <f t="shared" si="22"/>
        <v>6.129999999999999</v>
      </c>
      <c r="M196" s="7">
        <f t="shared" si="22"/>
        <v>95.24000000000001</v>
      </c>
      <c r="N196" s="7">
        <f t="shared" si="22"/>
        <v>377.85</v>
      </c>
      <c r="O196" s="7">
        <f t="shared" si="22"/>
        <v>93.04</v>
      </c>
      <c r="P196" s="7">
        <f t="shared" si="22"/>
        <v>5.569999999999999</v>
      </c>
    </row>
    <row r="197" spans="1:16" ht="22.5" customHeight="1" thickBot="1">
      <c r="A197" s="44" t="s">
        <v>18</v>
      </c>
      <c r="B197" s="70"/>
      <c r="C197" s="7"/>
      <c r="D197" s="7"/>
      <c r="E197" s="7">
        <f aca="true" t="shared" si="23" ref="E197:P197">E196+E187</f>
        <v>39.32</v>
      </c>
      <c r="F197" s="7">
        <f t="shared" si="23"/>
        <v>47.94</v>
      </c>
      <c r="G197" s="7">
        <f t="shared" si="23"/>
        <v>181.49</v>
      </c>
      <c r="H197" s="7">
        <f t="shared" si="23"/>
        <v>1320.45</v>
      </c>
      <c r="I197" s="7">
        <f t="shared" si="23"/>
        <v>0.53</v>
      </c>
      <c r="J197" s="7">
        <f t="shared" si="23"/>
        <v>11.290000000000001</v>
      </c>
      <c r="K197" s="7">
        <f t="shared" si="23"/>
        <v>0.339</v>
      </c>
      <c r="L197" s="7">
        <f t="shared" si="23"/>
        <v>6.769999999999999</v>
      </c>
      <c r="M197" s="7">
        <f t="shared" si="23"/>
        <v>312.8</v>
      </c>
      <c r="N197" s="7">
        <f t="shared" si="23"/>
        <v>712.98</v>
      </c>
      <c r="O197" s="7">
        <f t="shared" si="23"/>
        <v>182.74</v>
      </c>
      <c r="P197" s="7">
        <f t="shared" si="23"/>
        <v>10.19</v>
      </c>
    </row>
    <row r="198" spans="1:16" ht="12.75">
      <c r="A198" s="83" t="str">
        <f>A173</f>
        <v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v>
      </c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</row>
    <row r="199" spans="1:16" ht="36.75" customHeight="1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</row>
    <row r="200" spans="1:16" ht="14.25" customHeight="1" thickBot="1">
      <c r="A200" s="69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</row>
    <row r="201" spans="1:16" ht="15">
      <c r="A201" s="93" t="s">
        <v>0</v>
      </c>
      <c r="B201" s="30" t="s">
        <v>1</v>
      </c>
      <c r="C201" s="96" t="s">
        <v>3</v>
      </c>
      <c r="D201" s="99" t="s">
        <v>50</v>
      </c>
      <c r="E201" s="96" t="s">
        <v>51</v>
      </c>
      <c r="F201" s="96" t="s">
        <v>52</v>
      </c>
      <c r="G201" s="96" t="s">
        <v>53</v>
      </c>
      <c r="H201" s="96" t="s">
        <v>54</v>
      </c>
      <c r="I201" s="104" t="s">
        <v>4</v>
      </c>
      <c r="J201" s="85"/>
      <c r="K201" s="85"/>
      <c r="L201" s="86"/>
      <c r="M201" s="84" t="s">
        <v>5</v>
      </c>
      <c r="N201" s="85"/>
      <c r="O201" s="85"/>
      <c r="P201" s="86"/>
    </row>
    <row r="202" spans="1:16" ht="15.75" thickBot="1">
      <c r="A202" s="94"/>
      <c r="B202" s="76" t="s">
        <v>2</v>
      </c>
      <c r="C202" s="97"/>
      <c r="D202" s="100"/>
      <c r="E202" s="102"/>
      <c r="F202" s="98"/>
      <c r="G202" s="98"/>
      <c r="H202" s="97"/>
      <c r="I202" s="103" t="s">
        <v>48</v>
      </c>
      <c r="J202" s="88"/>
      <c r="K202" s="88"/>
      <c r="L202" s="89"/>
      <c r="M202" s="87" t="s">
        <v>6</v>
      </c>
      <c r="N202" s="88"/>
      <c r="O202" s="88"/>
      <c r="P202" s="89"/>
    </row>
    <row r="203" spans="1:16" ht="15">
      <c r="A203" s="94"/>
      <c r="B203" s="77"/>
      <c r="C203" s="97"/>
      <c r="D203" s="100"/>
      <c r="E203" s="78" t="s">
        <v>7</v>
      </c>
      <c r="F203" s="78" t="s">
        <v>7</v>
      </c>
      <c r="G203" s="78" t="s">
        <v>7</v>
      </c>
      <c r="H203" s="97"/>
      <c r="I203" s="78"/>
      <c r="J203" s="78"/>
      <c r="K203" s="78"/>
      <c r="L203" s="78"/>
      <c r="M203" s="78"/>
      <c r="N203" s="78"/>
      <c r="O203" s="78"/>
      <c r="P203" s="78"/>
    </row>
    <row r="204" spans="1:16" ht="15">
      <c r="A204" s="94"/>
      <c r="B204" s="77"/>
      <c r="C204" s="97"/>
      <c r="D204" s="100"/>
      <c r="E204" s="78" t="s">
        <v>2</v>
      </c>
      <c r="F204" s="78" t="s">
        <v>2</v>
      </c>
      <c r="G204" s="78" t="s">
        <v>2</v>
      </c>
      <c r="H204" s="97"/>
      <c r="I204" s="78"/>
      <c r="J204" s="78"/>
      <c r="K204" s="78"/>
      <c r="L204" s="78"/>
      <c r="M204" s="78"/>
      <c r="N204" s="78"/>
      <c r="O204" s="78"/>
      <c r="P204" s="78"/>
    </row>
    <row r="205" spans="1:16" ht="16.5">
      <c r="A205" s="94"/>
      <c r="B205" s="77"/>
      <c r="C205" s="97"/>
      <c r="D205" s="100"/>
      <c r="E205" s="79"/>
      <c r="F205" s="79"/>
      <c r="G205" s="79"/>
      <c r="H205" s="97"/>
      <c r="I205" s="78" t="s">
        <v>117</v>
      </c>
      <c r="J205" s="78" t="s">
        <v>8</v>
      </c>
      <c r="K205" s="78" t="s">
        <v>9</v>
      </c>
      <c r="L205" s="78" t="s">
        <v>10</v>
      </c>
      <c r="M205" s="78" t="s">
        <v>11</v>
      </c>
      <c r="N205" s="78" t="s">
        <v>12</v>
      </c>
      <c r="O205" s="78" t="s">
        <v>40</v>
      </c>
      <c r="P205" s="78" t="s">
        <v>13</v>
      </c>
    </row>
    <row r="206" spans="1:16" ht="48" customHeight="1" thickBot="1">
      <c r="A206" s="95"/>
      <c r="B206" s="80"/>
      <c r="C206" s="98"/>
      <c r="D206" s="101"/>
      <c r="E206" s="81"/>
      <c r="F206" s="79"/>
      <c r="G206" s="79"/>
      <c r="H206" s="98"/>
      <c r="I206" s="78"/>
      <c r="J206" s="78"/>
      <c r="K206" s="78"/>
      <c r="L206" s="78"/>
      <c r="M206" s="78"/>
      <c r="N206" s="78"/>
      <c r="O206" s="78"/>
      <c r="P206" s="78"/>
    </row>
    <row r="207" spans="1:16" ht="15" thickBot="1">
      <c r="A207" s="90" t="s">
        <v>28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2"/>
    </row>
    <row r="208" spans="1:16" ht="15" thickBot="1">
      <c r="A208" s="90" t="s">
        <v>15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2"/>
    </row>
    <row r="209" spans="1:16" ht="15.75" thickBot="1">
      <c r="A209" s="73" t="s">
        <v>101</v>
      </c>
      <c r="B209" s="39" t="s">
        <v>67</v>
      </c>
      <c r="C209" s="6">
        <v>2008</v>
      </c>
      <c r="D209" s="40">
        <v>224</v>
      </c>
      <c r="E209" s="40">
        <v>17.6</v>
      </c>
      <c r="F209" s="40">
        <v>15.38</v>
      </c>
      <c r="G209" s="6">
        <v>28.15</v>
      </c>
      <c r="H209" s="6">
        <v>324.56</v>
      </c>
      <c r="I209" s="6">
        <v>0.07</v>
      </c>
      <c r="J209" s="6">
        <v>0.68</v>
      </c>
      <c r="K209" s="6">
        <v>0.075</v>
      </c>
      <c r="L209" s="6">
        <v>1.6</v>
      </c>
      <c r="M209" s="6">
        <v>219.96</v>
      </c>
      <c r="N209" s="6">
        <v>266.46</v>
      </c>
      <c r="O209" s="6">
        <v>31.87</v>
      </c>
      <c r="P209" s="6">
        <v>0.58</v>
      </c>
    </row>
    <row r="210" spans="1:16" ht="15.75" thickBot="1">
      <c r="A210" s="29" t="s">
        <v>68</v>
      </c>
      <c r="B210" s="33" t="s">
        <v>69</v>
      </c>
      <c r="C210" s="6" t="s">
        <v>115</v>
      </c>
      <c r="D210" s="6" t="s">
        <v>115</v>
      </c>
      <c r="E210" s="6">
        <v>2.25</v>
      </c>
      <c r="F210" s="6">
        <v>2.94</v>
      </c>
      <c r="G210" s="6">
        <v>22.32</v>
      </c>
      <c r="H210" s="6">
        <v>125.1</v>
      </c>
      <c r="I210" s="6">
        <v>0.02</v>
      </c>
      <c r="J210" s="6">
        <v>0</v>
      </c>
      <c r="K210" s="6">
        <v>0.003</v>
      </c>
      <c r="L210" s="6">
        <v>1.05</v>
      </c>
      <c r="M210" s="6">
        <v>8.7</v>
      </c>
      <c r="N210" s="6">
        <v>27</v>
      </c>
      <c r="O210" s="6">
        <v>6</v>
      </c>
      <c r="P210" s="6">
        <v>0.63</v>
      </c>
    </row>
    <row r="211" spans="1:16" ht="17.25" customHeight="1" thickBot="1">
      <c r="A211" s="29" t="s">
        <v>20</v>
      </c>
      <c r="B211" s="36" t="s">
        <v>43</v>
      </c>
      <c r="C211" s="6">
        <v>2008</v>
      </c>
      <c r="D211" s="6">
        <v>430</v>
      </c>
      <c r="E211" s="6">
        <v>0</v>
      </c>
      <c r="F211" s="6">
        <v>0</v>
      </c>
      <c r="G211" s="6">
        <v>12.97</v>
      </c>
      <c r="H211" s="6">
        <v>51.87</v>
      </c>
      <c r="I211" s="6">
        <v>0</v>
      </c>
      <c r="J211" s="6">
        <v>0</v>
      </c>
      <c r="K211" s="6">
        <v>0</v>
      </c>
      <c r="L211" s="6">
        <v>0</v>
      </c>
      <c r="M211" s="6">
        <v>0.39</v>
      </c>
      <c r="N211" s="6">
        <v>0</v>
      </c>
      <c r="O211" s="6">
        <v>0</v>
      </c>
      <c r="P211" s="6">
        <v>0.04</v>
      </c>
    </row>
    <row r="212" spans="1:16" ht="20.25" customHeight="1" thickBot="1">
      <c r="A212" s="37" t="s">
        <v>16</v>
      </c>
      <c r="B212" s="74"/>
      <c r="C212" s="7"/>
      <c r="D212" s="7"/>
      <c r="E212" s="7">
        <f>SUM(E209:E211)</f>
        <v>19.85</v>
      </c>
      <c r="F212" s="7">
        <f aca="true" t="shared" si="24" ref="F212:P212">SUM(F209:F211)</f>
        <v>18.32</v>
      </c>
      <c r="G212" s="7">
        <f t="shared" si="24"/>
        <v>63.44</v>
      </c>
      <c r="H212" s="7">
        <f t="shared" si="24"/>
        <v>501.53</v>
      </c>
      <c r="I212" s="7">
        <f t="shared" si="24"/>
        <v>0.09000000000000001</v>
      </c>
      <c r="J212" s="7">
        <f t="shared" si="24"/>
        <v>0.68</v>
      </c>
      <c r="K212" s="7">
        <f t="shared" si="24"/>
        <v>0.078</v>
      </c>
      <c r="L212" s="7">
        <f t="shared" si="24"/>
        <v>2.6500000000000004</v>
      </c>
      <c r="M212" s="7">
        <f t="shared" si="24"/>
        <v>229.04999999999998</v>
      </c>
      <c r="N212" s="7">
        <f t="shared" si="24"/>
        <v>293.46</v>
      </c>
      <c r="O212" s="7">
        <f t="shared" si="24"/>
        <v>37.870000000000005</v>
      </c>
      <c r="P212" s="7">
        <f t="shared" si="24"/>
        <v>1.25</v>
      </c>
    </row>
    <row r="213" spans="1:16" ht="15" thickBot="1">
      <c r="A213" s="90" t="s">
        <v>17</v>
      </c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2"/>
    </row>
    <row r="214" spans="1:16" ht="32.25" customHeight="1" thickBot="1">
      <c r="A214" s="29" t="s">
        <v>102</v>
      </c>
      <c r="B214" s="39">
        <v>100</v>
      </c>
      <c r="C214" s="40">
        <v>2008</v>
      </c>
      <c r="D214" s="40">
        <v>47</v>
      </c>
      <c r="E214" s="6">
        <v>8.15</v>
      </c>
      <c r="F214" s="6">
        <v>5.78</v>
      </c>
      <c r="G214" s="6">
        <v>18.84</v>
      </c>
      <c r="H214" s="6">
        <v>163.11</v>
      </c>
      <c r="I214" s="6">
        <v>0.2</v>
      </c>
      <c r="J214" s="6">
        <v>0.84</v>
      </c>
      <c r="K214" s="6">
        <v>0</v>
      </c>
      <c r="L214" s="6">
        <v>2.45</v>
      </c>
      <c r="M214" s="6">
        <v>64.4</v>
      </c>
      <c r="N214" s="6">
        <v>190.21</v>
      </c>
      <c r="O214" s="6">
        <v>41.04</v>
      </c>
      <c r="P214" s="6">
        <v>2.37</v>
      </c>
    </row>
    <row r="215" spans="1:16" ht="15.75" thickBot="1">
      <c r="A215" s="29" t="s">
        <v>103</v>
      </c>
      <c r="B215" s="30" t="s">
        <v>58</v>
      </c>
      <c r="C215" s="40">
        <v>2008</v>
      </c>
      <c r="D215" s="40">
        <v>95</v>
      </c>
      <c r="E215" s="31">
        <v>3.3</v>
      </c>
      <c r="F215" s="5">
        <v>5.7</v>
      </c>
      <c r="G215" s="5">
        <v>10.6</v>
      </c>
      <c r="H215" s="5">
        <v>107</v>
      </c>
      <c r="I215" s="5">
        <v>0.08</v>
      </c>
      <c r="J215" s="5">
        <v>11</v>
      </c>
      <c r="K215" s="5">
        <v>0.23</v>
      </c>
      <c r="L215" s="5">
        <v>0.2</v>
      </c>
      <c r="M215" s="5">
        <v>39</v>
      </c>
      <c r="N215" s="5">
        <v>59</v>
      </c>
      <c r="O215" s="5">
        <v>23</v>
      </c>
      <c r="P215" s="5">
        <v>0.8</v>
      </c>
    </row>
    <row r="216" spans="1:16" ht="30.75" thickBot="1">
      <c r="A216" s="29" t="s">
        <v>104</v>
      </c>
      <c r="B216" s="30" t="s">
        <v>118</v>
      </c>
      <c r="C216" s="40">
        <v>2008</v>
      </c>
      <c r="D216" s="40">
        <v>314</v>
      </c>
      <c r="E216" s="5">
        <v>12.79</v>
      </c>
      <c r="F216" s="5">
        <v>12.4</v>
      </c>
      <c r="G216" s="5">
        <v>10.76</v>
      </c>
      <c r="H216" s="5">
        <v>220.97</v>
      </c>
      <c r="I216" s="5">
        <v>0.09</v>
      </c>
      <c r="J216" s="5">
        <v>0.66</v>
      </c>
      <c r="K216" s="5">
        <v>0.03</v>
      </c>
      <c r="L216" s="8">
        <v>4.03</v>
      </c>
      <c r="M216" s="31">
        <v>31.19</v>
      </c>
      <c r="N216" s="6">
        <v>78</v>
      </c>
      <c r="O216" s="8">
        <v>19.97</v>
      </c>
      <c r="P216" s="6">
        <v>1.32</v>
      </c>
    </row>
    <row r="217" spans="1:16" ht="19.5" customHeight="1" thickBot="1">
      <c r="A217" s="29" t="s">
        <v>80</v>
      </c>
      <c r="B217" s="39">
        <v>150</v>
      </c>
      <c r="C217" s="50">
        <v>2008</v>
      </c>
      <c r="D217" s="6">
        <v>335</v>
      </c>
      <c r="E217" s="5">
        <v>3.1</v>
      </c>
      <c r="F217" s="5">
        <v>5.4</v>
      </c>
      <c r="G217" s="5">
        <v>20.3</v>
      </c>
      <c r="H217" s="5">
        <v>141</v>
      </c>
      <c r="I217" s="5">
        <v>0.14</v>
      </c>
      <c r="J217" s="5">
        <v>5</v>
      </c>
      <c r="K217" s="5">
        <v>0.04</v>
      </c>
      <c r="L217" s="55">
        <v>0.2</v>
      </c>
      <c r="M217" s="31">
        <v>47</v>
      </c>
      <c r="N217" s="8">
        <v>85</v>
      </c>
      <c r="O217" s="6">
        <v>29</v>
      </c>
      <c r="P217" s="12">
        <v>1.1</v>
      </c>
    </row>
    <row r="218" spans="1:16" ht="27" customHeight="1" thickBot="1">
      <c r="A218" s="29" t="s">
        <v>121</v>
      </c>
      <c r="B218" s="36" t="s">
        <v>43</v>
      </c>
      <c r="C218" s="6">
        <v>2008</v>
      </c>
      <c r="D218" s="6">
        <v>402</v>
      </c>
      <c r="E218" s="6">
        <v>0.33</v>
      </c>
      <c r="F218" s="6">
        <v>0.02</v>
      </c>
      <c r="G218" s="6">
        <v>30.81</v>
      </c>
      <c r="H218" s="6">
        <v>125.73</v>
      </c>
      <c r="I218" s="6">
        <v>0</v>
      </c>
      <c r="J218" s="6">
        <v>0.3</v>
      </c>
      <c r="K218" s="6">
        <v>0</v>
      </c>
      <c r="L218" s="6">
        <v>0.15</v>
      </c>
      <c r="M218" s="6">
        <v>17.31</v>
      </c>
      <c r="N218" s="6">
        <v>11.55</v>
      </c>
      <c r="O218" s="6">
        <v>4.5</v>
      </c>
      <c r="P218" s="6">
        <v>0.97</v>
      </c>
    </row>
    <row r="219" spans="1:16" ht="15.75" thickBot="1">
      <c r="A219" s="72" t="s">
        <v>66</v>
      </c>
      <c r="B219" s="39">
        <v>30</v>
      </c>
      <c r="C219" s="40" t="s">
        <v>115</v>
      </c>
      <c r="D219" s="40" t="s">
        <v>115</v>
      </c>
      <c r="E219" s="40">
        <v>1.68</v>
      </c>
      <c r="F219" s="40">
        <v>0.33</v>
      </c>
      <c r="G219" s="40">
        <v>14.82</v>
      </c>
      <c r="H219" s="40">
        <v>69.6</v>
      </c>
      <c r="I219" s="40">
        <v>0.03</v>
      </c>
      <c r="J219" s="40">
        <v>0</v>
      </c>
      <c r="K219" s="40">
        <v>0</v>
      </c>
      <c r="L219" s="40">
        <v>0.27</v>
      </c>
      <c r="M219" s="40">
        <v>6.9</v>
      </c>
      <c r="N219" s="40">
        <v>31.8</v>
      </c>
      <c r="O219" s="40">
        <v>7.5</v>
      </c>
      <c r="P219" s="6">
        <v>0.93</v>
      </c>
    </row>
    <row r="220" spans="1:16" ht="21.75" customHeight="1" thickBot="1">
      <c r="A220" s="44" t="s">
        <v>16</v>
      </c>
      <c r="B220" s="39"/>
      <c r="C220" s="7"/>
      <c r="D220" s="7"/>
      <c r="E220" s="7">
        <f>SUM(E214:E219)</f>
        <v>29.349999999999998</v>
      </c>
      <c r="F220" s="7">
        <f aca="true" t="shared" si="25" ref="F220:P220">SUM(F214:F219)</f>
        <v>29.63</v>
      </c>
      <c r="G220" s="7">
        <f t="shared" si="25"/>
        <v>106.13</v>
      </c>
      <c r="H220" s="7">
        <f t="shared" si="25"/>
        <v>827.4100000000001</v>
      </c>
      <c r="I220" s="7">
        <f t="shared" si="25"/>
        <v>0.54</v>
      </c>
      <c r="J220" s="7">
        <f t="shared" si="25"/>
        <v>17.8</v>
      </c>
      <c r="K220" s="7">
        <f t="shared" si="25"/>
        <v>0.3</v>
      </c>
      <c r="L220" s="7">
        <f t="shared" si="25"/>
        <v>7.300000000000001</v>
      </c>
      <c r="M220" s="7">
        <f t="shared" si="25"/>
        <v>205.8</v>
      </c>
      <c r="N220" s="7">
        <f t="shared" si="25"/>
        <v>455.56000000000006</v>
      </c>
      <c r="O220" s="7">
        <f t="shared" si="25"/>
        <v>125.00999999999999</v>
      </c>
      <c r="P220" s="7">
        <f t="shared" si="25"/>
        <v>7.489999999999999</v>
      </c>
    </row>
    <row r="221" spans="1:16" ht="21.75" customHeight="1" thickBot="1">
      <c r="A221" s="44" t="s">
        <v>18</v>
      </c>
      <c r="B221" s="70"/>
      <c r="C221" s="7"/>
      <c r="D221" s="7"/>
      <c r="E221" s="7">
        <f aca="true" t="shared" si="26" ref="E221:P221">E220+E212</f>
        <v>49.2</v>
      </c>
      <c r="F221" s="7">
        <f t="shared" si="26"/>
        <v>47.95</v>
      </c>
      <c r="G221" s="7">
        <f t="shared" si="26"/>
        <v>169.57</v>
      </c>
      <c r="H221" s="7">
        <f t="shared" si="26"/>
        <v>1328.94</v>
      </c>
      <c r="I221" s="7">
        <f t="shared" si="26"/>
        <v>0.63</v>
      </c>
      <c r="J221" s="7">
        <f t="shared" si="26"/>
        <v>18.48</v>
      </c>
      <c r="K221" s="7">
        <f t="shared" si="26"/>
        <v>0.378</v>
      </c>
      <c r="L221" s="7">
        <f t="shared" si="26"/>
        <v>9.950000000000001</v>
      </c>
      <c r="M221" s="7">
        <f t="shared" si="26"/>
        <v>434.85</v>
      </c>
      <c r="N221" s="7">
        <f t="shared" si="26"/>
        <v>749.02</v>
      </c>
      <c r="O221" s="7">
        <f t="shared" si="26"/>
        <v>162.88</v>
      </c>
      <c r="P221" s="7">
        <f t="shared" si="26"/>
        <v>8.739999999999998</v>
      </c>
    </row>
    <row r="222" spans="1:16" ht="12.75" customHeight="1">
      <c r="A222" s="83" t="str">
        <f>A198</f>
        <v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v>
      </c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</row>
    <row r="223" spans="1:16" ht="42.75" customHeight="1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</row>
    <row r="224" spans="3:16" ht="15" thickBot="1"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</row>
    <row r="225" spans="1:16" ht="15">
      <c r="A225" s="93" t="s">
        <v>0</v>
      </c>
      <c r="B225" s="30" t="s">
        <v>1</v>
      </c>
      <c r="C225" s="96" t="s">
        <v>3</v>
      </c>
      <c r="D225" s="99" t="s">
        <v>50</v>
      </c>
      <c r="E225" s="96" t="s">
        <v>51</v>
      </c>
      <c r="F225" s="96" t="s">
        <v>52</v>
      </c>
      <c r="G225" s="96" t="s">
        <v>53</v>
      </c>
      <c r="H225" s="96" t="s">
        <v>54</v>
      </c>
      <c r="I225" s="104" t="s">
        <v>4</v>
      </c>
      <c r="J225" s="85"/>
      <c r="K225" s="85"/>
      <c r="L225" s="86"/>
      <c r="M225" s="84" t="s">
        <v>5</v>
      </c>
      <c r="N225" s="85"/>
      <c r="O225" s="85"/>
      <c r="P225" s="86"/>
    </row>
    <row r="226" spans="1:16" ht="15.75" thickBot="1">
      <c r="A226" s="94"/>
      <c r="B226" s="76" t="s">
        <v>2</v>
      </c>
      <c r="C226" s="97"/>
      <c r="D226" s="100"/>
      <c r="E226" s="102"/>
      <c r="F226" s="98"/>
      <c r="G226" s="98"/>
      <c r="H226" s="97"/>
      <c r="I226" s="103" t="s">
        <v>48</v>
      </c>
      <c r="J226" s="88"/>
      <c r="K226" s="88"/>
      <c r="L226" s="89"/>
      <c r="M226" s="87" t="s">
        <v>6</v>
      </c>
      <c r="N226" s="88"/>
      <c r="O226" s="88"/>
      <c r="P226" s="89"/>
    </row>
    <row r="227" spans="1:16" ht="15">
      <c r="A227" s="94"/>
      <c r="B227" s="77"/>
      <c r="C227" s="97"/>
      <c r="D227" s="100"/>
      <c r="E227" s="78" t="s">
        <v>7</v>
      </c>
      <c r="F227" s="78" t="s">
        <v>7</v>
      </c>
      <c r="G227" s="78" t="s">
        <v>7</v>
      </c>
      <c r="H227" s="97"/>
      <c r="I227" s="78"/>
      <c r="J227" s="78"/>
      <c r="K227" s="78"/>
      <c r="L227" s="78"/>
      <c r="M227" s="78"/>
      <c r="N227" s="78"/>
      <c r="O227" s="78"/>
      <c r="P227" s="78"/>
    </row>
    <row r="228" spans="1:16" ht="15">
      <c r="A228" s="94"/>
      <c r="B228" s="77"/>
      <c r="C228" s="97"/>
      <c r="D228" s="100"/>
      <c r="E228" s="78" t="s">
        <v>2</v>
      </c>
      <c r="F228" s="78" t="s">
        <v>2</v>
      </c>
      <c r="G228" s="78" t="s">
        <v>2</v>
      </c>
      <c r="H228" s="97"/>
      <c r="I228" s="78"/>
      <c r="J228" s="78"/>
      <c r="K228" s="78"/>
      <c r="L228" s="78"/>
      <c r="M228" s="78"/>
      <c r="N228" s="78"/>
      <c r="O228" s="78"/>
      <c r="P228" s="78"/>
    </row>
    <row r="229" spans="1:16" ht="16.5">
      <c r="A229" s="94"/>
      <c r="B229" s="77"/>
      <c r="C229" s="97"/>
      <c r="D229" s="100"/>
      <c r="E229" s="79"/>
      <c r="F229" s="79"/>
      <c r="G229" s="79"/>
      <c r="H229" s="97"/>
      <c r="I229" s="78" t="s">
        <v>117</v>
      </c>
      <c r="J229" s="78" t="s">
        <v>8</v>
      </c>
      <c r="K229" s="78" t="s">
        <v>9</v>
      </c>
      <c r="L229" s="78" t="s">
        <v>10</v>
      </c>
      <c r="M229" s="78" t="s">
        <v>11</v>
      </c>
      <c r="N229" s="78" t="s">
        <v>12</v>
      </c>
      <c r="O229" s="78" t="s">
        <v>40</v>
      </c>
      <c r="P229" s="78" t="s">
        <v>13</v>
      </c>
    </row>
    <row r="230" spans="1:16" ht="48" customHeight="1" thickBot="1">
      <c r="A230" s="95"/>
      <c r="B230" s="80"/>
      <c r="C230" s="98"/>
      <c r="D230" s="101"/>
      <c r="E230" s="81"/>
      <c r="F230" s="79"/>
      <c r="G230" s="79"/>
      <c r="H230" s="98"/>
      <c r="I230" s="78"/>
      <c r="J230" s="78"/>
      <c r="K230" s="78"/>
      <c r="L230" s="78"/>
      <c r="M230" s="78"/>
      <c r="N230" s="78"/>
      <c r="O230" s="78"/>
      <c r="P230" s="78"/>
    </row>
    <row r="231" spans="1:16" ht="15" thickBot="1">
      <c r="A231" s="90" t="s">
        <v>29</v>
      </c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2"/>
    </row>
    <row r="232" spans="1:16" ht="15" thickBot="1">
      <c r="A232" s="90" t="s">
        <v>15</v>
      </c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2"/>
    </row>
    <row r="233" spans="1:16" ht="15.75" thickBot="1">
      <c r="A233" s="29" t="s">
        <v>105</v>
      </c>
      <c r="B233" s="51">
        <v>125</v>
      </c>
      <c r="C233" s="6">
        <v>2009</v>
      </c>
      <c r="D233" s="31">
        <v>312</v>
      </c>
      <c r="E233" s="5">
        <v>12.33</v>
      </c>
      <c r="F233" s="5">
        <v>18.49</v>
      </c>
      <c r="G233" s="5">
        <v>2.04</v>
      </c>
      <c r="H233" s="5">
        <v>223.76</v>
      </c>
      <c r="I233" s="5">
        <v>0.09</v>
      </c>
      <c r="J233" s="5">
        <v>0.2</v>
      </c>
      <c r="K233" s="5">
        <v>0.215</v>
      </c>
      <c r="L233" s="5">
        <v>3.19</v>
      </c>
      <c r="M233" s="5">
        <v>89.46</v>
      </c>
      <c r="N233" s="5">
        <v>207.71</v>
      </c>
      <c r="O233" s="5">
        <v>17.32</v>
      </c>
      <c r="P233" s="5">
        <v>2.36</v>
      </c>
    </row>
    <row r="234" spans="1:16" ht="15.75" thickBot="1">
      <c r="A234" s="29" t="s">
        <v>76</v>
      </c>
      <c r="B234" s="39">
        <v>30</v>
      </c>
      <c r="C234" s="6" t="s">
        <v>115</v>
      </c>
      <c r="D234" s="6" t="s">
        <v>115</v>
      </c>
      <c r="E234" s="6">
        <v>2.37</v>
      </c>
      <c r="F234" s="6">
        <v>0.3</v>
      </c>
      <c r="G234" s="6">
        <v>14.49</v>
      </c>
      <c r="H234" s="6">
        <v>70.5</v>
      </c>
      <c r="I234" s="6">
        <v>0.05</v>
      </c>
      <c r="J234" s="6">
        <v>0</v>
      </c>
      <c r="K234" s="6">
        <v>0</v>
      </c>
      <c r="L234" s="6">
        <v>0.39</v>
      </c>
      <c r="M234" s="6">
        <v>6.9</v>
      </c>
      <c r="N234" s="6">
        <v>26.1</v>
      </c>
      <c r="O234" s="6">
        <v>9.9</v>
      </c>
      <c r="P234" s="6">
        <v>0.6</v>
      </c>
    </row>
    <row r="235" spans="1:16" ht="15.75" thickBot="1">
      <c r="A235" s="29" t="s">
        <v>91</v>
      </c>
      <c r="B235" s="39" t="s">
        <v>92</v>
      </c>
      <c r="C235" s="6">
        <v>2008</v>
      </c>
      <c r="D235" s="6">
        <v>431</v>
      </c>
      <c r="E235" s="6">
        <v>0.03</v>
      </c>
      <c r="F235" s="6">
        <v>0</v>
      </c>
      <c r="G235" s="6">
        <v>13.06</v>
      </c>
      <c r="H235" s="6">
        <v>52.89</v>
      </c>
      <c r="I235" s="6">
        <v>0</v>
      </c>
      <c r="J235" s="6">
        <v>1.2</v>
      </c>
      <c r="K235" s="6">
        <v>0</v>
      </c>
      <c r="L235" s="6">
        <v>0.01</v>
      </c>
      <c r="M235" s="6">
        <v>1.59</v>
      </c>
      <c r="N235" s="6">
        <v>0.66</v>
      </c>
      <c r="O235" s="6">
        <v>0.36</v>
      </c>
      <c r="P235" s="6">
        <v>0.06</v>
      </c>
    </row>
    <row r="236" spans="1:16" ht="15" thickBot="1">
      <c r="A236" s="52" t="s">
        <v>16</v>
      </c>
      <c r="B236" s="70"/>
      <c r="C236" s="7"/>
      <c r="D236" s="7"/>
      <c r="E236" s="7">
        <f aca="true" t="shared" si="27" ref="E236:P236">SUM(E233:E235)</f>
        <v>14.729999999999999</v>
      </c>
      <c r="F236" s="7">
        <f t="shared" si="27"/>
        <v>18.79</v>
      </c>
      <c r="G236" s="7">
        <f t="shared" si="27"/>
        <v>29.590000000000003</v>
      </c>
      <c r="H236" s="7">
        <f t="shared" si="27"/>
        <v>347.15</v>
      </c>
      <c r="I236" s="7">
        <f t="shared" si="27"/>
        <v>0.14</v>
      </c>
      <c r="J236" s="7">
        <f t="shared" si="27"/>
        <v>1.4</v>
      </c>
      <c r="K236" s="7">
        <f t="shared" si="27"/>
        <v>0.215</v>
      </c>
      <c r="L236" s="7">
        <f t="shared" si="27"/>
        <v>3.59</v>
      </c>
      <c r="M236" s="7">
        <f t="shared" si="27"/>
        <v>97.95</v>
      </c>
      <c r="N236" s="7">
        <f t="shared" si="27"/>
        <v>234.47</v>
      </c>
      <c r="O236" s="7">
        <f t="shared" si="27"/>
        <v>27.58</v>
      </c>
      <c r="P236" s="7">
        <f t="shared" si="27"/>
        <v>3.02</v>
      </c>
    </row>
    <row r="237" spans="1:16" ht="15" thickBot="1">
      <c r="A237" s="90" t="s">
        <v>17</v>
      </c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2"/>
    </row>
    <row r="238" spans="1:16" ht="30.75" thickBot="1">
      <c r="A238" s="29" t="s">
        <v>106</v>
      </c>
      <c r="B238" s="39">
        <v>100</v>
      </c>
      <c r="C238" s="40">
        <v>2008</v>
      </c>
      <c r="D238" s="40">
        <v>40</v>
      </c>
      <c r="E238" s="6">
        <v>1.6</v>
      </c>
      <c r="F238" s="6">
        <v>5.1</v>
      </c>
      <c r="G238" s="6">
        <v>8.24</v>
      </c>
      <c r="H238" s="6">
        <v>87.63</v>
      </c>
      <c r="I238" s="6">
        <v>0.02</v>
      </c>
      <c r="J238" s="6">
        <v>17.71</v>
      </c>
      <c r="K238" s="6">
        <v>0</v>
      </c>
      <c r="L238" s="6">
        <v>2.3</v>
      </c>
      <c r="M238" s="6">
        <v>42.13</v>
      </c>
      <c r="N238" s="6">
        <v>31.01</v>
      </c>
      <c r="O238" s="6">
        <v>14.36</v>
      </c>
      <c r="P238" s="6">
        <v>0.58</v>
      </c>
    </row>
    <row r="239" spans="1:16" ht="28.5" customHeight="1" thickBot="1">
      <c r="A239" s="29" t="s">
        <v>107</v>
      </c>
      <c r="B239" s="30" t="s">
        <v>58</v>
      </c>
      <c r="C239" s="40">
        <v>2008</v>
      </c>
      <c r="D239" s="40">
        <v>76</v>
      </c>
      <c r="E239" s="5">
        <v>3.2</v>
      </c>
      <c r="F239" s="5">
        <v>5.6</v>
      </c>
      <c r="G239" s="5">
        <v>12.1</v>
      </c>
      <c r="H239" s="5">
        <v>112</v>
      </c>
      <c r="I239" s="5">
        <v>0.05</v>
      </c>
      <c r="J239" s="5">
        <v>11</v>
      </c>
      <c r="K239" s="5">
        <v>0.22</v>
      </c>
      <c r="L239" s="31">
        <v>0.2</v>
      </c>
      <c r="M239" s="5">
        <v>52</v>
      </c>
      <c r="N239" s="49">
        <v>58</v>
      </c>
      <c r="O239" s="49">
        <v>25</v>
      </c>
      <c r="P239" s="6">
        <v>1.3</v>
      </c>
    </row>
    <row r="240" spans="1:16" ht="15.75" thickBot="1">
      <c r="A240" s="72" t="s">
        <v>108</v>
      </c>
      <c r="B240" s="39">
        <v>250</v>
      </c>
      <c r="C240" s="6">
        <v>2008</v>
      </c>
      <c r="D240" s="6">
        <v>311</v>
      </c>
      <c r="E240" s="5">
        <v>18.43</v>
      </c>
      <c r="F240" s="5">
        <v>27.84</v>
      </c>
      <c r="G240" s="5">
        <v>54.98</v>
      </c>
      <c r="H240" s="5">
        <v>544.52</v>
      </c>
      <c r="I240" s="5">
        <v>0.14</v>
      </c>
      <c r="J240" s="5">
        <v>5.58</v>
      </c>
      <c r="K240" s="5">
        <v>0.348</v>
      </c>
      <c r="L240" s="5">
        <v>7.62</v>
      </c>
      <c r="M240" s="6">
        <v>32.7</v>
      </c>
      <c r="N240" s="8">
        <v>238.02</v>
      </c>
      <c r="O240" s="6">
        <v>58.87</v>
      </c>
      <c r="P240" s="12">
        <v>1.99</v>
      </c>
    </row>
    <row r="241" spans="1:16" ht="15.75" thickBot="1">
      <c r="A241" s="29" t="s">
        <v>61</v>
      </c>
      <c r="B241" s="30">
        <v>200</v>
      </c>
      <c r="C241" s="6">
        <v>2008</v>
      </c>
      <c r="D241" s="6">
        <v>394</v>
      </c>
      <c r="E241" s="6">
        <v>0.16</v>
      </c>
      <c r="F241" s="6">
        <v>0.16</v>
      </c>
      <c r="G241" s="6">
        <v>27.87</v>
      </c>
      <c r="H241" s="6">
        <v>114.56</v>
      </c>
      <c r="I241" s="6">
        <v>0.01</v>
      </c>
      <c r="J241" s="6">
        <v>4</v>
      </c>
      <c r="K241" s="6">
        <v>0.002</v>
      </c>
      <c r="L241" s="6">
        <v>0.08</v>
      </c>
      <c r="M241" s="6">
        <v>7.12</v>
      </c>
      <c r="N241" s="6">
        <v>4.4</v>
      </c>
      <c r="O241" s="6">
        <v>3.6</v>
      </c>
      <c r="P241" s="6">
        <v>0.95</v>
      </c>
    </row>
    <row r="242" spans="1:16" ht="15.75" thickBot="1">
      <c r="A242" s="72" t="s">
        <v>66</v>
      </c>
      <c r="B242" s="39">
        <v>30</v>
      </c>
      <c r="C242" s="40" t="s">
        <v>115</v>
      </c>
      <c r="D242" s="40" t="s">
        <v>115</v>
      </c>
      <c r="E242" s="40">
        <v>1.68</v>
      </c>
      <c r="F242" s="40">
        <v>0.33</v>
      </c>
      <c r="G242" s="40">
        <v>14.82</v>
      </c>
      <c r="H242" s="40">
        <v>69.6</v>
      </c>
      <c r="I242" s="40">
        <v>0.03</v>
      </c>
      <c r="J242" s="40">
        <v>0</v>
      </c>
      <c r="K242" s="40">
        <v>0</v>
      </c>
      <c r="L242" s="40">
        <v>0.27</v>
      </c>
      <c r="M242" s="40">
        <v>6.9</v>
      </c>
      <c r="N242" s="40">
        <v>31.8</v>
      </c>
      <c r="O242" s="40">
        <v>7.5</v>
      </c>
      <c r="P242" s="6">
        <v>0.93</v>
      </c>
    </row>
    <row r="243" spans="1:16" ht="21" customHeight="1" thickBot="1">
      <c r="A243" s="44" t="s">
        <v>16</v>
      </c>
      <c r="B243" s="39"/>
      <c r="C243" s="7"/>
      <c r="D243" s="7"/>
      <c r="E243" s="7">
        <f aca="true" t="shared" si="28" ref="E243:P243">SUM(E238:E242)</f>
        <v>25.07</v>
      </c>
      <c r="F243" s="7">
        <f t="shared" si="28"/>
        <v>39.029999999999994</v>
      </c>
      <c r="G243" s="7">
        <f t="shared" si="28"/>
        <v>118.00999999999999</v>
      </c>
      <c r="H243" s="7">
        <f t="shared" si="28"/>
        <v>928.3100000000001</v>
      </c>
      <c r="I243" s="7">
        <f t="shared" si="28"/>
        <v>0.25</v>
      </c>
      <c r="J243" s="7">
        <f t="shared" si="28"/>
        <v>38.29</v>
      </c>
      <c r="K243" s="7">
        <f t="shared" si="28"/>
        <v>0.57</v>
      </c>
      <c r="L243" s="7">
        <f t="shared" si="28"/>
        <v>10.47</v>
      </c>
      <c r="M243" s="7">
        <f t="shared" si="28"/>
        <v>140.85</v>
      </c>
      <c r="N243" s="7">
        <f t="shared" si="28"/>
        <v>363.23</v>
      </c>
      <c r="O243" s="7">
        <f t="shared" si="28"/>
        <v>109.32999999999998</v>
      </c>
      <c r="P243" s="7">
        <f t="shared" si="28"/>
        <v>5.75</v>
      </c>
    </row>
    <row r="244" spans="1:16" ht="21" customHeight="1" thickBot="1">
      <c r="A244" s="44" t="s">
        <v>30</v>
      </c>
      <c r="B244" s="70"/>
      <c r="C244" s="7"/>
      <c r="D244" s="7"/>
      <c r="E244" s="7">
        <f aca="true" t="shared" si="29" ref="E244:P244">E243+E236</f>
        <v>39.8</v>
      </c>
      <c r="F244" s="7">
        <f t="shared" si="29"/>
        <v>57.81999999999999</v>
      </c>
      <c r="G244" s="7">
        <f t="shared" si="29"/>
        <v>147.6</v>
      </c>
      <c r="H244" s="7">
        <f t="shared" si="29"/>
        <v>1275.46</v>
      </c>
      <c r="I244" s="7">
        <f t="shared" si="29"/>
        <v>0.39</v>
      </c>
      <c r="J244" s="7">
        <f t="shared" si="29"/>
        <v>39.69</v>
      </c>
      <c r="K244" s="7">
        <f t="shared" si="29"/>
        <v>0.7849999999999999</v>
      </c>
      <c r="L244" s="7">
        <f t="shared" si="29"/>
        <v>14.06</v>
      </c>
      <c r="M244" s="7">
        <f t="shared" si="29"/>
        <v>238.8</v>
      </c>
      <c r="N244" s="7">
        <f t="shared" si="29"/>
        <v>597.7</v>
      </c>
      <c r="O244" s="7">
        <f t="shared" si="29"/>
        <v>136.90999999999997</v>
      </c>
      <c r="P244" s="7">
        <f t="shared" si="29"/>
        <v>8.77</v>
      </c>
    </row>
    <row r="245" spans="1:16" ht="12.75">
      <c r="A245" s="83" t="str">
        <f>A222</f>
        <v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v>
      </c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</row>
    <row r="246" spans="1:16" ht="36" customHeight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</row>
    <row r="247" spans="3:16" ht="9.75" customHeight="1" thickBot="1"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</row>
    <row r="248" spans="1:16" ht="15">
      <c r="A248" s="93" t="s">
        <v>0</v>
      </c>
      <c r="B248" s="30" t="s">
        <v>1</v>
      </c>
      <c r="C248" s="96" t="s">
        <v>3</v>
      </c>
      <c r="D248" s="99" t="s">
        <v>50</v>
      </c>
      <c r="E248" s="96" t="s">
        <v>51</v>
      </c>
      <c r="F248" s="96" t="s">
        <v>52</v>
      </c>
      <c r="G248" s="96" t="s">
        <v>53</v>
      </c>
      <c r="H248" s="96" t="s">
        <v>54</v>
      </c>
      <c r="I248" s="104" t="s">
        <v>4</v>
      </c>
      <c r="J248" s="85"/>
      <c r="K248" s="85"/>
      <c r="L248" s="86"/>
      <c r="M248" s="84" t="s">
        <v>5</v>
      </c>
      <c r="N248" s="85"/>
      <c r="O248" s="85"/>
      <c r="P248" s="86"/>
    </row>
    <row r="249" spans="1:16" ht="15.75" thickBot="1">
      <c r="A249" s="94"/>
      <c r="B249" s="76" t="s">
        <v>2</v>
      </c>
      <c r="C249" s="97"/>
      <c r="D249" s="100"/>
      <c r="E249" s="102"/>
      <c r="F249" s="98"/>
      <c r="G249" s="98"/>
      <c r="H249" s="97"/>
      <c r="I249" s="103" t="s">
        <v>48</v>
      </c>
      <c r="J249" s="88"/>
      <c r="K249" s="88"/>
      <c r="L249" s="89"/>
      <c r="M249" s="87" t="s">
        <v>6</v>
      </c>
      <c r="N249" s="88"/>
      <c r="O249" s="88"/>
      <c r="P249" s="89"/>
    </row>
    <row r="250" spans="1:16" ht="15">
      <c r="A250" s="94"/>
      <c r="B250" s="77"/>
      <c r="C250" s="97"/>
      <c r="D250" s="100"/>
      <c r="E250" s="78" t="s">
        <v>7</v>
      </c>
      <c r="F250" s="78" t="s">
        <v>7</v>
      </c>
      <c r="G250" s="78" t="s">
        <v>7</v>
      </c>
      <c r="H250" s="97"/>
      <c r="I250" s="78"/>
      <c r="J250" s="78"/>
      <c r="K250" s="78"/>
      <c r="L250" s="78"/>
      <c r="M250" s="78"/>
      <c r="N250" s="78"/>
      <c r="O250" s="78"/>
      <c r="P250" s="78"/>
    </row>
    <row r="251" spans="1:16" ht="15">
      <c r="A251" s="94"/>
      <c r="B251" s="77"/>
      <c r="C251" s="97"/>
      <c r="D251" s="100"/>
      <c r="E251" s="78" t="s">
        <v>2</v>
      </c>
      <c r="F251" s="78" t="s">
        <v>2</v>
      </c>
      <c r="G251" s="78" t="s">
        <v>2</v>
      </c>
      <c r="H251" s="97"/>
      <c r="I251" s="78"/>
      <c r="J251" s="78"/>
      <c r="K251" s="78"/>
      <c r="L251" s="78"/>
      <c r="M251" s="78"/>
      <c r="N251" s="78"/>
      <c r="O251" s="78"/>
      <c r="P251" s="78"/>
    </row>
    <row r="252" spans="1:16" ht="16.5">
      <c r="A252" s="94"/>
      <c r="B252" s="77"/>
      <c r="C252" s="97"/>
      <c r="D252" s="100"/>
      <c r="E252" s="79"/>
      <c r="F252" s="79"/>
      <c r="G252" s="79"/>
      <c r="H252" s="97"/>
      <c r="I252" s="78" t="s">
        <v>117</v>
      </c>
      <c r="J252" s="78" t="s">
        <v>8</v>
      </c>
      <c r="K252" s="78" t="s">
        <v>9</v>
      </c>
      <c r="L252" s="78" t="s">
        <v>10</v>
      </c>
      <c r="M252" s="78" t="s">
        <v>11</v>
      </c>
      <c r="N252" s="78" t="s">
        <v>12</v>
      </c>
      <c r="O252" s="78" t="s">
        <v>40</v>
      </c>
      <c r="P252" s="78" t="s">
        <v>13</v>
      </c>
    </row>
    <row r="253" spans="1:16" ht="48" customHeight="1" thickBot="1">
      <c r="A253" s="95"/>
      <c r="B253" s="80"/>
      <c r="C253" s="98"/>
      <c r="D253" s="101"/>
      <c r="E253" s="81"/>
      <c r="F253" s="79"/>
      <c r="G253" s="79"/>
      <c r="H253" s="98"/>
      <c r="I253" s="78"/>
      <c r="J253" s="78"/>
      <c r="K253" s="78"/>
      <c r="L253" s="78"/>
      <c r="M253" s="78"/>
      <c r="N253" s="78"/>
      <c r="O253" s="78"/>
      <c r="P253" s="78"/>
    </row>
    <row r="254" spans="1:16" ht="15" thickBot="1">
      <c r="A254" s="90" t="s">
        <v>31</v>
      </c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2"/>
    </row>
    <row r="255" spans="1:16" ht="15" thickBot="1">
      <c r="A255" s="90" t="s">
        <v>15</v>
      </c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2"/>
    </row>
    <row r="256" spans="1:16" ht="15.75" thickBot="1">
      <c r="A256" s="72" t="s">
        <v>109</v>
      </c>
      <c r="B256" s="39">
        <v>210</v>
      </c>
      <c r="C256" s="46">
        <v>2008</v>
      </c>
      <c r="D256" s="46">
        <v>211</v>
      </c>
      <c r="E256" s="5">
        <v>12.02</v>
      </c>
      <c r="F256" s="5">
        <v>19.97</v>
      </c>
      <c r="G256" s="5">
        <v>45.86</v>
      </c>
      <c r="H256" s="5">
        <v>412.9</v>
      </c>
      <c r="I256" s="5">
        <v>0.085</v>
      </c>
      <c r="J256" s="5">
        <v>0</v>
      </c>
      <c r="K256" s="5">
        <v>0.17</v>
      </c>
      <c r="L256" s="5">
        <v>1.35</v>
      </c>
      <c r="M256" s="6">
        <v>155.7</v>
      </c>
      <c r="N256" s="8">
        <v>138.8</v>
      </c>
      <c r="O256" s="6">
        <v>15.23</v>
      </c>
      <c r="P256" s="12">
        <v>1.35</v>
      </c>
    </row>
    <row r="257" spans="1:16" ht="15.75" thickBot="1">
      <c r="A257" s="29" t="s">
        <v>26</v>
      </c>
      <c r="B257" s="39">
        <v>200</v>
      </c>
      <c r="C257" s="6">
        <v>2008</v>
      </c>
      <c r="D257" s="6">
        <v>433</v>
      </c>
      <c r="E257" s="6">
        <v>2.9</v>
      </c>
      <c r="F257" s="6">
        <v>2.5</v>
      </c>
      <c r="G257" s="6">
        <v>24.8</v>
      </c>
      <c r="H257" s="6">
        <v>134</v>
      </c>
      <c r="I257" s="6">
        <v>0.04</v>
      </c>
      <c r="J257" s="6">
        <v>1</v>
      </c>
      <c r="K257" s="6">
        <v>0.01</v>
      </c>
      <c r="L257" s="6">
        <v>0</v>
      </c>
      <c r="M257" s="6">
        <v>121</v>
      </c>
      <c r="N257" s="6">
        <v>90</v>
      </c>
      <c r="O257" s="6">
        <v>14</v>
      </c>
      <c r="P257" s="6">
        <v>1</v>
      </c>
    </row>
    <row r="258" spans="1:16" ht="15.75" thickBot="1">
      <c r="A258" s="29"/>
      <c r="B258" s="39"/>
      <c r="C258" s="7"/>
      <c r="D258" s="7"/>
      <c r="E258" s="7">
        <f aca="true" t="shared" si="30" ref="E258:P258">SUM(E256:E257)</f>
        <v>14.92</v>
      </c>
      <c r="F258" s="7">
        <f t="shared" si="30"/>
        <v>22.47</v>
      </c>
      <c r="G258" s="7">
        <f t="shared" si="30"/>
        <v>70.66</v>
      </c>
      <c r="H258" s="7">
        <f t="shared" si="30"/>
        <v>546.9</v>
      </c>
      <c r="I258" s="7">
        <f t="shared" si="30"/>
        <v>0.125</v>
      </c>
      <c r="J258" s="7">
        <f t="shared" si="30"/>
        <v>1</v>
      </c>
      <c r="K258" s="7">
        <f t="shared" si="30"/>
        <v>0.18000000000000002</v>
      </c>
      <c r="L258" s="7">
        <f t="shared" si="30"/>
        <v>1.35</v>
      </c>
      <c r="M258" s="7">
        <f t="shared" si="30"/>
        <v>276.7</v>
      </c>
      <c r="N258" s="7">
        <f t="shared" si="30"/>
        <v>228.8</v>
      </c>
      <c r="O258" s="7">
        <f t="shared" si="30"/>
        <v>29.23</v>
      </c>
      <c r="P258" s="7">
        <f t="shared" si="30"/>
        <v>2.35</v>
      </c>
    </row>
    <row r="259" spans="1:16" ht="15" thickBot="1">
      <c r="A259" s="90" t="s">
        <v>17</v>
      </c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1:16" ht="19.5" customHeight="1" thickBot="1">
      <c r="A260" s="29" t="s">
        <v>38</v>
      </c>
      <c r="B260" s="39">
        <v>100</v>
      </c>
      <c r="C260" s="40" t="s">
        <v>115</v>
      </c>
      <c r="D260" s="40" t="s">
        <v>115</v>
      </c>
      <c r="E260" s="6">
        <v>1.35</v>
      </c>
      <c r="F260" s="6">
        <v>10.08</v>
      </c>
      <c r="G260" s="6">
        <v>7.92</v>
      </c>
      <c r="H260" s="6">
        <v>127.7</v>
      </c>
      <c r="I260" s="6">
        <v>0.02</v>
      </c>
      <c r="J260" s="6">
        <v>9</v>
      </c>
      <c r="K260" s="6">
        <v>0.002</v>
      </c>
      <c r="L260" s="6">
        <v>4.49</v>
      </c>
      <c r="M260" s="6">
        <v>36.98</v>
      </c>
      <c r="N260" s="40">
        <v>39.65</v>
      </c>
      <c r="O260" s="40">
        <v>20.02</v>
      </c>
      <c r="P260" s="40">
        <v>1.29</v>
      </c>
    </row>
    <row r="261" spans="1:16" ht="15.75" thickBot="1">
      <c r="A261" s="72" t="s">
        <v>110</v>
      </c>
      <c r="B261" s="34">
        <v>250</v>
      </c>
      <c r="C261" s="40">
        <v>2008</v>
      </c>
      <c r="D261" s="40">
        <v>99</v>
      </c>
      <c r="E261" s="6">
        <v>6.4</v>
      </c>
      <c r="F261" s="6">
        <v>4.5</v>
      </c>
      <c r="G261" s="6">
        <v>18.6</v>
      </c>
      <c r="H261" s="6">
        <v>141</v>
      </c>
      <c r="I261" s="6">
        <v>0.16</v>
      </c>
      <c r="J261" s="6">
        <v>6</v>
      </c>
      <c r="K261" s="6">
        <v>0.21</v>
      </c>
      <c r="L261" s="64">
        <v>0.3</v>
      </c>
      <c r="M261" s="6">
        <v>50</v>
      </c>
      <c r="N261" s="40">
        <v>139</v>
      </c>
      <c r="O261" s="40">
        <v>38</v>
      </c>
      <c r="P261" s="40">
        <v>1.9</v>
      </c>
    </row>
    <row r="262" spans="1:16" ht="15.75" thickBot="1">
      <c r="A262" s="29" t="s">
        <v>111</v>
      </c>
      <c r="B262" s="39">
        <v>250</v>
      </c>
      <c r="C262" s="40">
        <v>2009</v>
      </c>
      <c r="D262" s="40">
        <v>446</v>
      </c>
      <c r="E262" s="5">
        <v>8.96</v>
      </c>
      <c r="F262" s="5">
        <v>19.03</v>
      </c>
      <c r="G262" s="5">
        <v>22.45</v>
      </c>
      <c r="H262" s="5">
        <v>299.61</v>
      </c>
      <c r="I262" s="5">
        <v>0.16</v>
      </c>
      <c r="J262" s="5">
        <v>117.01</v>
      </c>
      <c r="K262" s="5">
        <v>0.096</v>
      </c>
      <c r="L262" s="49">
        <v>5.17</v>
      </c>
      <c r="M262" s="31">
        <v>146.13</v>
      </c>
      <c r="N262" s="6">
        <v>146.89</v>
      </c>
      <c r="O262" s="8">
        <v>53.54</v>
      </c>
      <c r="P262" s="6">
        <v>2.46</v>
      </c>
    </row>
    <row r="263" spans="1:16" ht="15.75" thickBot="1">
      <c r="A263" s="73" t="s">
        <v>112</v>
      </c>
      <c r="B263" s="30">
        <v>200</v>
      </c>
      <c r="C263" s="6">
        <v>2008</v>
      </c>
      <c r="D263" s="6">
        <v>401</v>
      </c>
      <c r="E263" s="6">
        <v>0</v>
      </c>
      <c r="F263" s="6">
        <v>0</v>
      </c>
      <c r="G263" s="6">
        <v>14.97</v>
      </c>
      <c r="H263" s="6">
        <v>59.85</v>
      </c>
      <c r="I263" s="6">
        <v>0</v>
      </c>
      <c r="J263" s="6">
        <v>0</v>
      </c>
      <c r="K263" s="6">
        <v>0</v>
      </c>
      <c r="L263" s="6">
        <v>0</v>
      </c>
      <c r="M263" s="6">
        <v>0.45</v>
      </c>
      <c r="N263" s="6">
        <v>0</v>
      </c>
      <c r="O263" s="6">
        <v>0</v>
      </c>
      <c r="P263" s="6">
        <v>0.05</v>
      </c>
    </row>
    <row r="264" spans="1:16" ht="15.75" thickBot="1">
      <c r="A264" s="72" t="s">
        <v>66</v>
      </c>
      <c r="B264" s="39">
        <v>30</v>
      </c>
      <c r="C264" s="40" t="s">
        <v>115</v>
      </c>
      <c r="D264" s="40" t="s">
        <v>115</v>
      </c>
      <c r="E264" s="40">
        <v>1.68</v>
      </c>
      <c r="F264" s="40">
        <v>0.33</v>
      </c>
      <c r="G264" s="40">
        <v>14.82</v>
      </c>
      <c r="H264" s="40">
        <v>69.6</v>
      </c>
      <c r="I264" s="40">
        <v>0.03</v>
      </c>
      <c r="J264" s="40">
        <v>0</v>
      </c>
      <c r="K264" s="40">
        <v>0</v>
      </c>
      <c r="L264" s="40">
        <v>0.27</v>
      </c>
      <c r="M264" s="40">
        <v>6.9</v>
      </c>
      <c r="N264" s="40">
        <v>31.8</v>
      </c>
      <c r="O264" s="40">
        <v>7.5</v>
      </c>
      <c r="P264" s="6">
        <v>0.93</v>
      </c>
    </row>
    <row r="265" spans="1:16" ht="21" customHeight="1" thickBot="1">
      <c r="A265" s="44" t="s">
        <v>32</v>
      </c>
      <c r="B265" s="70"/>
      <c r="C265" s="7"/>
      <c r="D265" s="7"/>
      <c r="E265" s="7">
        <f aca="true" t="shared" si="31" ref="E265:P265">SUM(E260:E264)</f>
        <v>18.39</v>
      </c>
      <c r="F265" s="7">
        <f t="shared" si="31"/>
        <v>33.94</v>
      </c>
      <c r="G265" s="7">
        <f t="shared" si="31"/>
        <v>78.75999999999999</v>
      </c>
      <c r="H265" s="7">
        <f t="shared" si="31"/>
        <v>697.76</v>
      </c>
      <c r="I265" s="7">
        <f t="shared" si="31"/>
        <v>0.37</v>
      </c>
      <c r="J265" s="7">
        <f t="shared" si="31"/>
        <v>132.01</v>
      </c>
      <c r="K265" s="7">
        <f t="shared" si="31"/>
        <v>0.308</v>
      </c>
      <c r="L265" s="7">
        <f t="shared" si="31"/>
        <v>10.23</v>
      </c>
      <c r="M265" s="7">
        <f t="shared" si="31"/>
        <v>240.45999999999998</v>
      </c>
      <c r="N265" s="7">
        <f t="shared" si="31"/>
        <v>357.34</v>
      </c>
      <c r="O265" s="7">
        <f t="shared" si="31"/>
        <v>119.06</v>
      </c>
      <c r="P265" s="7">
        <f t="shared" si="31"/>
        <v>6.63</v>
      </c>
    </row>
    <row r="266" spans="1:16" ht="21" customHeight="1" thickBot="1">
      <c r="A266" s="44" t="s">
        <v>30</v>
      </c>
      <c r="B266" s="70"/>
      <c r="C266" s="7"/>
      <c r="D266" s="7"/>
      <c r="E266" s="7">
        <f aca="true" t="shared" si="32" ref="E266:P266">E265+E258</f>
        <v>33.31</v>
      </c>
      <c r="F266" s="7">
        <f t="shared" si="32"/>
        <v>56.41</v>
      </c>
      <c r="G266" s="7">
        <f t="shared" si="32"/>
        <v>149.42</v>
      </c>
      <c r="H266" s="7">
        <f t="shared" si="32"/>
        <v>1244.6599999999999</v>
      </c>
      <c r="I266" s="7">
        <f t="shared" si="32"/>
        <v>0.495</v>
      </c>
      <c r="J266" s="7">
        <f t="shared" si="32"/>
        <v>133.01</v>
      </c>
      <c r="K266" s="7">
        <f t="shared" si="32"/>
        <v>0.488</v>
      </c>
      <c r="L266" s="7">
        <f t="shared" si="32"/>
        <v>11.58</v>
      </c>
      <c r="M266" s="7">
        <f t="shared" si="32"/>
        <v>517.16</v>
      </c>
      <c r="N266" s="7">
        <f t="shared" si="32"/>
        <v>586.14</v>
      </c>
      <c r="O266" s="7">
        <f t="shared" si="32"/>
        <v>148.29</v>
      </c>
      <c r="P266" s="7">
        <f t="shared" si="32"/>
        <v>8.98</v>
      </c>
    </row>
    <row r="267" spans="1:16" ht="12.75">
      <c r="A267" s="83" t="str">
        <f>A245</f>
        <v>Примерное двухнедельное цикличное сбалансированное меню бюджетного питания горячих завтраков и обедов для организации питания учащихся с 7 до 10 лет в муниципальных образовательных учреждениях Тосненского района, стоимостью 108 руб. 00 коп. ( завтрак - 38 руб. 00 коп., обед - 70 руб. 00 коп.).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</row>
    <row r="268" spans="1:16" ht="39.75" customHeight="1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</row>
    <row r="269" spans="3:16" ht="9.75" customHeight="1" thickBot="1"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</row>
    <row r="270" spans="1:16" ht="15">
      <c r="A270" s="93" t="s">
        <v>0</v>
      </c>
      <c r="B270" s="30" t="s">
        <v>1</v>
      </c>
      <c r="C270" s="96" t="s">
        <v>3</v>
      </c>
      <c r="D270" s="99" t="s">
        <v>50</v>
      </c>
      <c r="E270" s="96" t="s">
        <v>51</v>
      </c>
      <c r="F270" s="96" t="s">
        <v>52</v>
      </c>
      <c r="G270" s="96" t="s">
        <v>53</v>
      </c>
      <c r="H270" s="96" t="s">
        <v>54</v>
      </c>
      <c r="I270" s="104" t="s">
        <v>4</v>
      </c>
      <c r="J270" s="85"/>
      <c r="K270" s="85"/>
      <c r="L270" s="86"/>
      <c r="M270" s="84" t="s">
        <v>5</v>
      </c>
      <c r="N270" s="85"/>
      <c r="O270" s="85"/>
      <c r="P270" s="86"/>
    </row>
    <row r="271" spans="1:16" ht="15.75" thickBot="1">
      <c r="A271" s="94"/>
      <c r="B271" s="76" t="s">
        <v>2</v>
      </c>
      <c r="C271" s="97"/>
      <c r="D271" s="100"/>
      <c r="E271" s="102"/>
      <c r="F271" s="98"/>
      <c r="G271" s="98"/>
      <c r="H271" s="97"/>
      <c r="I271" s="103" t="s">
        <v>48</v>
      </c>
      <c r="J271" s="88"/>
      <c r="K271" s="88"/>
      <c r="L271" s="89"/>
      <c r="M271" s="87" t="s">
        <v>6</v>
      </c>
      <c r="N271" s="88"/>
      <c r="O271" s="88"/>
      <c r="P271" s="89"/>
    </row>
    <row r="272" spans="1:16" ht="15">
      <c r="A272" s="94"/>
      <c r="B272" s="77"/>
      <c r="C272" s="97"/>
      <c r="D272" s="100"/>
      <c r="E272" s="78" t="s">
        <v>7</v>
      </c>
      <c r="F272" s="78" t="s">
        <v>7</v>
      </c>
      <c r="G272" s="78" t="s">
        <v>7</v>
      </c>
      <c r="H272" s="97"/>
      <c r="I272" s="78"/>
      <c r="J272" s="78"/>
      <c r="K272" s="78"/>
      <c r="L272" s="78"/>
      <c r="M272" s="78"/>
      <c r="N272" s="78"/>
      <c r="O272" s="78"/>
      <c r="P272" s="78"/>
    </row>
    <row r="273" spans="1:16" ht="15">
      <c r="A273" s="94"/>
      <c r="B273" s="77"/>
      <c r="C273" s="97"/>
      <c r="D273" s="100"/>
      <c r="E273" s="78" t="s">
        <v>2</v>
      </c>
      <c r="F273" s="78" t="s">
        <v>2</v>
      </c>
      <c r="G273" s="78" t="s">
        <v>2</v>
      </c>
      <c r="H273" s="97"/>
      <c r="I273" s="78"/>
      <c r="J273" s="78"/>
      <c r="K273" s="78"/>
      <c r="L273" s="78"/>
      <c r="M273" s="78"/>
      <c r="N273" s="78"/>
      <c r="O273" s="78"/>
      <c r="P273" s="78"/>
    </row>
    <row r="274" spans="1:16" ht="16.5">
      <c r="A274" s="94"/>
      <c r="B274" s="77"/>
      <c r="C274" s="97"/>
      <c r="D274" s="100"/>
      <c r="E274" s="79"/>
      <c r="F274" s="79"/>
      <c r="G274" s="79"/>
      <c r="H274" s="97"/>
      <c r="I274" s="78" t="s">
        <v>117</v>
      </c>
      <c r="J274" s="78" t="s">
        <v>8</v>
      </c>
      <c r="K274" s="78" t="s">
        <v>9</v>
      </c>
      <c r="L274" s="78" t="s">
        <v>10</v>
      </c>
      <c r="M274" s="78" t="s">
        <v>11</v>
      </c>
      <c r="N274" s="78" t="s">
        <v>12</v>
      </c>
      <c r="O274" s="78" t="s">
        <v>40</v>
      </c>
      <c r="P274" s="78" t="s">
        <v>13</v>
      </c>
    </row>
    <row r="275" spans="1:16" ht="48" customHeight="1" thickBot="1">
      <c r="A275" s="95"/>
      <c r="B275" s="80"/>
      <c r="C275" s="98"/>
      <c r="D275" s="101"/>
      <c r="E275" s="81"/>
      <c r="F275" s="79"/>
      <c r="G275" s="79"/>
      <c r="H275" s="98"/>
      <c r="I275" s="78"/>
      <c r="J275" s="78"/>
      <c r="K275" s="78"/>
      <c r="L275" s="78"/>
      <c r="M275" s="78"/>
      <c r="N275" s="78"/>
      <c r="O275" s="78"/>
      <c r="P275" s="78"/>
    </row>
    <row r="276" spans="1:16" ht="15" thickBot="1">
      <c r="A276" s="90" t="s">
        <v>33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2"/>
    </row>
    <row r="277" spans="1:16" ht="15" thickBot="1">
      <c r="A277" s="90" t="s">
        <v>15</v>
      </c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1:16" ht="27.75" customHeight="1" thickBot="1">
      <c r="A278" s="29" t="s">
        <v>113</v>
      </c>
      <c r="B278" s="30" t="s">
        <v>75</v>
      </c>
      <c r="C278" s="6">
        <v>2008</v>
      </c>
      <c r="D278" s="31">
        <v>184</v>
      </c>
      <c r="E278" s="5">
        <v>10.81</v>
      </c>
      <c r="F278" s="5">
        <v>7.7</v>
      </c>
      <c r="G278" s="5">
        <v>40.78</v>
      </c>
      <c r="H278" s="5">
        <v>270.35</v>
      </c>
      <c r="I278" s="5">
        <v>0.13</v>
      </c>
      <c r="J278" s="5">
        <v>1.25</v>
      </c>
      <c r="K278" s="5">
        <v>0.054</v>
      </c>
      <c r="L278" s="5">
        <v>3.09</v>
      </c>
      <c r="M278" s="5">
        <v>246.55</v>
      </c>
      <c r="N278" s="5">
        <v>212.75</v>
      </c>
      <c r="O278" s="5">
        <v>39.03</v>
      </c>
      <c r="P278" s="5">
        <v>1.16</v>
      </c>
    </row>
    <row r="279" spans="1:16" ht="15.75" thickBot="1">
      <c r="A279" s="72" t="s">
        <v>95</v>
      </c>
      <c r="B279" s="39" t="s">
        <v>114</v>
      </c>
      <c r="C279" s="6">
        <v>2008</v>
      </c>
      <c r="D279" s="6">
        <v>5</v>
      </c>
      <c r="E279" s="6">
        <v>5</v>
      </c>
      <c r="F279" s="6">
        <v>6.96</v>
      </c>
      <c r="G279" s="6">
        <v>9.7</v>
      </c>
      <c r="H279" s="6">
        <v>121.6</v>
      </c>
      <c r="I279" s="6">
        <v>0.05</v>
      </c>
      <c r="J279" s="6">
        <v>0</v>
      </c>
      <c r="K279" s="6">
        <v>0</v>
      </c>
      <c r="L279" s="6">
        <v>0.34</v>
      </c>
      <c r="M279" s="6">
        <v>9.8</v>
      </c>
      <c r="N279" s="6">
        <v>45.8</v>
      </c>
      <c r="O279" s="6">
        <v>10.6</v>
      </c>
      <c r="P279" s="6">
        <v>0.78</v>
      </c>
    </row>
    <row r="280" spans="1:16" ht="17.25" customHeight="1" thickBot="1">
      <c r="A280" s="29" t="s">
        <v>20</v>
      </c>
      <c r="B280" s="36" t="s">
        <v>43</v>
      </c>
      <c r="C280" s="6">
        <v>2008</v>
      </c>
      <c r="D280" s="6">
        <v>430</v>
      </c>
      <c r="E280" s="6">
        <v>0</v>
      </c>
      <c r="F280" s="6">
        <v>0</v>
      </c>
      <c r="G280" s="6">
        <v>12.97</v>
      </c>
      <c r="H280" s="6">
        <v>51.87</v>
      </c>
      <c r="I280" s="6">
        <v>0</v>
      </c>
      <c r="J280" s="6">
        <v>0</v>
      </c>
      <c r="K280" s="6">
        <v>0</v>
      </c>
      <c r="L280" s="6">
        <v>0</v>
      </c>
      <c r="M280" s="6">
        <v>0.39</v>
      </c>
      <c r="N280" s="6">
        <v>0</v>
      </c>
      <c r="O280" s="6">
        <v>0</v>
      </c>
      <c r="P280" s="6">
        <v>0.04</v>
      </c>
    </row>
    <row r="281" spans="1:16" ht="15.75" thickBot="1">
      <c r="A281" s="29" t="s">
        <v>63</v>
      </c>
      <c r="B281" s="30">
        <v>100</v>
      </c>
      <c r="C281" s="6" t="s">
        <v>115</v>
      </c>
      <c r="D281" s="6" t="s">
        <v>115</v>
      </c>
      <c r="E281" s="6">
        <v>1.507</v>
      </c>
      <c r="F281" s="6">
        <v>0.507</v>
      </c>
      <c r="G281" s="6">
        <v>21</v>
      </c>
      <c r="H281" s="6">
        <v>96</v>
      </c>
      <c r="I281" s="6">
        <v>0.04</v>
      </c>
      <c r="J281" s="6">
        <v>10</v>
      </c>
      <c r="K281" s="6">
        <v>0.02</v>
      </c>
      <c r="L281" s="6">
        <v>0.04</v>
      </c>
      <c r="M281" s="6">
        <v>8</v>
      </c>
      <c r="N281" s="6">
        <v>28</v>
      </c>
      <c r="O281" s="6">
        <v>42</v>
      </c>
      <c r="P281" s="6">
        <v>0.6</v>
      </c>
    </row>
    <row r="282" spans="1:16" ht="15.75" thickBot="1">
      <c r="A282" s="52" t="s">
        <v>32</v>
      </c>
      <c r="B282" s="39"/>
      <c r="C282" s="7"/>
      <c r="D282" s="7"/>
      <c r="E282" s="7">
        <f aca="true" t="shared" si="33" ref="E282:P282">SUM(E278:E281)</f>
        <v>17.317</v>
      </c>
      <c r="F282" s="7">
        <f t="shared" si="33"/>
        <v>15.167</v>
      </c>
      <c r="G282" s="7">
        <f t="shared" si="33"/>
        <v>84.45</v>
      </c>
      <c r="H282" s="7">
        <f t="shared" si="33"/>
        <v>539.82</v>
      </c>
      <c r="I282" s="7">
        <f t="shared" si="33"/>
        <v>0.22</v>
      </c>
      <c r="J282" s="7">
        <f t="shared" si="33"/>
        <v>11.25</v>
      </c>
      <c r="K282" s="7">
        <f t="shared" si="33"/>
        <v>0.074</v>
      </c>
      <c r="L282" s="7">
        <f t="shared" si="33"/>
        <v>3.4699999999999998</v>
      </c>
      <c r="M282" s="7">
        <f t="shared" si="33"/>
        <v>264.74</v>
      </c>
      <c r="N282" s="7">
        <f t="shared" si="33"/>
        <v>286.55</v>
      </c>
      <c r="O282" s="7">
        <f t="shared" si="33"/>
        <v>91.63</v>
      </c>
      <c r="P282" s="7">
        <f t="shared" si="33"/>
        <v>2.58</v>
      </c>
    </row>
    <row r="283" spans="1:16" ht="15" thickBot="1">
      <c r="A283" s="90" t="s">
        <v>17</v>
      </c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2"/>
    </row>
    <row r="284" spans="1:16" ht="21" customHeight="1" thickBot="1">
      <c r="A284" s="29" t="s">
        <v>70</v>
      </c>
      <c r="B284" s="39">
        <v>100</v>
      </c>
      <c r="C284" s="40">
        <v>2008</v>
      </c>
      <c r="D284" s="40">
        <v>30</v>
      </c>
      <c r="E284" s="6">
        <v>1.52</v>
      </c>
      <c r="F284" s="6">
        <v>10.17</v>
      </c>
      <c r="G284" s="6">
        <v>8.01</v>
      </c>
      <c r="H284" s="6">
        <v>130.57</v>
      </c>
      <c r="I284" s="6">
        <v>0.06</v>
      </c>
      <c r="J284" s="6">
        <v>6.87</v>
      </c>
      <c r="K284" s="6">
        <v>0.446</v>
      </c>
      <c r="L284" s="6">
        <v>4.57</v>
      </c>
      <c r="M284" s="6">
        <v>20.04</v>
      </c>
      <c r="N284" s="6">
        <v>47.76</v>
      </c>
      <c r="O284" s="6">
        <v>18.9</v>
      </c>
      <c r="P284" s="6">
        <v>0.59</v>
      </c>
    </row>
    <row r="285" spans="1:16" ht="30.75" thickBot="1">
      <c r="A285" s="29" t="s">
        <v>83</v>
      </c>
      <c r="B285" s="30" t="s">
        <v>58</v>
      </c>
      <c r="C285" s="40">
        <v>2008</v>
      </c>
      <c r="D285" s="40">
        <v>84</v>
      </c>
      <c r="E285" s="5">
        <v>3.1</v>
      </c>
      <c r="F285" s="5">
        <v>5.6</v>
      </c>
      <c r="G285" s="5">
        <v>8</v>
      </c>
      <c r="H285" s="5">
        <v>96</v>
      </c>
      <c r="I285" s="5">
        <v>0.06</v>
      </c>
      <c r="J285" s="5">
        <v>22</v>
      </c>
      <c r="K285" s="5">
        <v>0.21</v>
      </c>
      <c r="L285" s="31">
        <v>0.2</v>
      </c>
      <c r="M285" s="5">
        <v>44</v>
      </c>
      <c r="N285" s="49">
        <v>53</v>
      </c>
      <c r="O285" s="49">
        <v>22</v>
      </c>
      <c r="P285" s="31">
        <v>0.8</v>
      </c>
    </row>
    <row r="286" spans="1:16" ht="18.75" customHeight="1" thickBot="1">
      <c r="A286" s="29" t="s">
        <v>79</v>
      </c>
      <c r="B286" s="30" t="s">
        <v>118</v>
      </c>
      <c r="C286" s="40">
        <v>2008</v>
      </c>
      <c r="D286" s="40">
        <v>239</v>
      </c>
      <c r="E286" s="5">
        <v>9.9</v>
      </c>
      <c r="F286" s="5">
        <v>5.82</v>
      </c>
      <c r="G286" s="5">
        <v>12.33</v>
      </c>
      <c r="H286" s="5">
        <v>144.92</v>
      </c>
      <c r="I286" s="5">
        <v>0.08</v>
      </c>
      <c r="J286" s="5">
        <v>0.12</v>
      </c>
      <c r="K286" s="5">
        <v>0.023</v>
      </c>
      <c r="L286" s="8">
        <v>3.86</v>
      </c>
      <c r="M286" s="31">
        <v>31.93</v>
      </c>
      <c r="N286" s="6">
        <v>141.56</v>
      </c>
      <c r="O286" s="8">
        <v>36.25</v>
      </c>
      <c r="P286" s="6">
        <v>1</v>
      </c>
    </row>
    <row r="287" spans="1:16" ht="19.5" customHeight="1" thickBot="1">
      <c r="A287" s="29" t="s">
        <v>80</v>
      </c>
      <c r="B287" s="39">
        <v>150</v>
      </c>
      <c r="C287" s="50">
        <v>2008</v>
      </c>
      <c r="D287" s="6">
        <v>335</v>
      </c>
      <c r="E287" s="5">
        <v>3.1</v>
      </c>
      <c r="F287" s="5">
        <v>5.4</v>
      </c>
      <c r="G287" s="5">
        <v>20.3</v>
      </c>
      <c r="H287" s="5">
        <v>141</v>
      </c>
      <c r="I287" s="5">
        <v>0.14</v>
      </c>
      <c r="J287" s="5">
        <v>5</v>
      </c>
      <c r="K287" s="5">
        <v>0.04</v>
      </c>
      <c r="L287" s="55">
        <v>0.2</v>
      </c>
      <c r="M287" s="31">
        <v>47</v>
      </c>
      <c r="N287" s="8">
        <v>85</v>
      </c>
      <c r="O287" s="6">
        <v>29</v>
      </c>
      <c r="P287" s="12">
        <v>1.1</v>
      </c>
    </row>
    <row r="288" spans="1:16" ht="28.5" customHeight="1" thickBot="1">
      <c r="A288" s="29" t="s">
        <v>121</v>
      </c>
      <c r="B288" s="36" t="s">
        <v>43</v>
      </c>
      <c r="C288" s="6">
        <v>2008</v>
      </c>
      <c r="D288" s="6">
        <v>402</v>
      </c>
      <c r="E288" s="6">
        <v>0.33</v>
      </c>
      <c r="F288" s="6">
        <v>0.02</v>
      </c>
      <c r="G288" s="6">
        <v>30.81</v>
      </c>
      <c r="H288" s="6">
        <v>125.73</v>
      </c>
      <c r="I288" s="6">
        <v>0</v>
      </c>
      <c r="J288" s="6">
        <v>0.3</v>
      </c>
      <c r="K288" s="6">
        <v>0</v>
      </c>
      <c r="L288" s="6">
        <v>0.15</v>
      </c>
      <c r="M288" s="6">
        <v>17.31</v>
      </c>
      <c r="N288" s="6">
        <v>11.55</v>
      </c>
      <c r="O288" s="6">
        <v>4.5</v>
      </c>
      <c r="P288" s="6">
        <v>0.97</v>
      </c>
    </row>
    <row r="289" spans="1:16" ht="15.75" thickBot="1">
      <c r="A289" s="72" t="s">
        <v>66</v>
      </c>
      <c r="B289" s="39">
        <v>30</v>
      </c>
      <c r="C289" s="40" t="s">
        <v>115</v>
      </c>
      <c r="D289" s="40" t="s">
        <v>115</v>
      </c>
      <c r="E289" s="40">
        <v>1.68</v>
      </c>
      <c r="F289" s="40">
        <v>0.33</v>
      </c>
      <c r="G289" s="40">
        <v>14.82</v>
      </c>
      <c r="H289" s="40">
        <v>69.6</v>
      </c>
      <c r="I289" s="40">
        <v>0.03</v>
      </c>
      <c r="J289" s="40">
        <v>0</v>
      </c>
      <c r="K289" s="40">
        <v>0</v>
      </c>
      <c r="L289" s="40">
        <v>0.27</v>
      </c>
      <c r="M289" s="40">
        <v>6.9</v>
      </c>
      <c r="N289" s="40">
        <v>31.8</v>
      </c>
      <c r="O289" s="40">
        <v>7.5</v>
      </c>
      <c r="P289" s="6">
        <v>0.93</v>
      </c>
    </row>
    <row r="290" spans="1:16" ht="21" customHeight="1" thickBot="1">
      <c r="A290" s="44" t="s">
        <v>32</v>
      </c>
      <c r="B290" s="70"/>
      <c r="C290" s="7"/>
      <c r="D290" s="7"/>
      <c r="E290" s="7">
        <f aca="true" t="shared" si="34" ref="E290:P290">SUM(E284:E289)</f>
        <v>19.63</v>
      </c>
      <c r="F290" s="7">
        <f t="shared" si="34"/>
        <v>27.34</v>
      </c>
      <c r="G290" s="7">
        <f t="shared" si="34"/>
        <v>94.27000000000001</v>
      </c>
      <c r="H290" s="7">
        <f t="shared" si="34"/>
        <v>707.82</v>
      </c>
      <c r="I290" s="7">
        <f t="shared" si="34"/>
        <v>0.37</v>
      </c>
      <c r="J290" s="7">
        <f t="shared" si="34"/>
        <v>34.29</v>
      </c>
      <c r="K290" s="7">
        <f t="shared" si="34"/>
        <v>0.7190000000000001</v>
      </c>
      <c r="L290" s="7">
        <f t="shared" si="34"/>
        <v>9.25</v>
      </c>
      <c r="M290" s="7">
        <f t="shared" si="34"/>
        <v>167.18</v>
      </c>
      <c r="N290" s="7">
        <f t="shared" si="34"/>
        <v>370.67</v>
      </c>
      <c r="O290" s="7">
        <f t="shared" si="34"/>
        <v>118.15</v>
      </c>
      <c r="P290" s="7">
        <f t="shared" si="34"/>
        <v>5.39</v>
      </c>
    </row>
    <row r="291" spans="1:16" ht="21" customHeight="1" thickBot="1">
      <c r="A291" s="44" t="s">
        <v>30</v>
      </c>
      <c r="B291" s="70"/>
      <c r="C291" s="7"/>
      <c r="D291" s="7"/>
      <c r="E291" s="7">
        <f aca="true" t="shared" si="35" ref="E291:P291">E290+E282</f>
        <v>36.947</v>
      </c>
      <c r="F291" s="7">
        <f t="shared" si="35"/>
        <v>42.507</v>
      </c>
      <c r="G291" s="7">
        <f t="shared" si="35"/>
        <v>178.72000000000003</v>
      </c>
      <c r="H291" s="7">
        <f t="shared" si="35"/>
        <v>1247.64</v>
      </c>
      <c r="I291" s="7">
        <f t="shared" si="35"/>
        <v>0.59</v>
      </c>
      <c r="J291" s="7">
        <f t="shared" si="35"/>
        <v>45.54</v>
      </c>
      <c r="K291" s="7">
        <f t="shared" si="35"/>
        <v>0.793</v>
      </c>
      <c r="L291" s="7">
        <f t="shared" si="35"/>
        <v>12.719999999999999</v>
      </c>
      <c r="M291" s="7">
        <f t="shared" si="35"/>
        <v>431.92</v>
      </c>
      <c r="N291" s="7">
        <f t="shared" si="35"/>
        <v>657.22</v>
      </c>
      <c r="O291" s="7">
        <f t="shared" si="35"/>
        <v>209.78</v>
      </c>
      <c r="P291" s="7">
        <f t="shared" si="35"/>
        <v>7.97</v>
      </c>
    </row>
    <row r="292" spans="1:16" ht="15" thickBot="1">
      <c r="A292" s="44" t="s">
        <v>120</v>
      </c>
      <c r="B292" s="66"/>
      <c r="C292" s="20"/>
      <c r="D292" s="20"/>
      <c r="E292" s="7">
        <f>(E291+E266+E244+E221+E197+E172+E148+E124+E100+E75+E51+E26)/12</f>
        <v>38.303999999999995</v>
      </c>
      <c r="F292" s="7">
        <f aca="true" t="shared" si="36" ref="F292:P292">(F291+F266+F244+F221+F197+F172+F148+F124+F100+F75+F51+F26)/12</f>
        <v>49.87733333333333</v>
      </c>
      <c r="G292" s="7">
        <f t="shared" si="36"/>
        <v>171.06666666666663</v>
      </c>
      <c r="H292" s="7">
        <f t="shared" si="36"/>
        <v>1302.1641666666665</v>
      </c>
      <c r="I292" s="7">
        <f t="shared" si="36"/>
        <v>0.5737500000000001</v>
      </c>
      <c r="J292" s="7">
        <f t="shared" si="36"/>
        <v>42.15416666666666</v>
      </c>
      <c r="K292" s="7">
        <f t="shared" si="36"/>
        <v>0.9332500000000001</v>
      </c>
      <c r="L292" s="7">
        <f t="shared" si="36"/>
        <v>10.885833333333332</v>
      </c>
      <c r="M292" s="7">
        <f t="shared" si="36"/>
        <v>347.7758333333333</v>
      </c>
      <c r="N292" s="7">
        <f t="shared" si="36"/>
        <v>647.3883333333333</v>
      </c>
      <c r="O292" s="7">
        <f t="shared" si="36"/>
        <v>170.3275</v>
      </c>
      <c r="P292" s="7">
        <f t="shared" si="36"/>
        <v>9.005833333333333</v>
      </c>
    </row>
    <row r="293" spans="1:16" ht="29.25" thickBot="1">
      <c r="A293" s="44" t="s">
        <v>35</v>
      </c>
      <c r="B293" s="67"/>
      <c r="C293" s="20"/>
      <c r="D293" s="20"/>
      <c r="E293" s="19">
        <f>E292*4/G292</f>
        <v>0.8956508183943882</v>
      </c>
      <c r="F293" s="19">
        <f>F292*4/G292</f>
        <v>1.16626656274357</v>
      </c>
      <c r="G293" s="15">
        <v>4</v>
      </c>
      <c r="H293" s="20"/>
      <c r="I293" s="20"/>
      <c r="J293" s="20"/>
      <c r="K293" s="20"/>
      <c r="L293" s="20"/>
      <c r="M293" s="20"/>
      <c r="N293" s="20"/>
      <c r="O293" s="20"/>
      <c r="P293" s="20"/>
    </row>
  </sheetData>
  <sheetProtection/>
  <mergeCells count="181">
    <mergeCell ref="G1:P2"/>
    <mergeCell ref="A277:P277"/>
    <mergeCell ref="A283:P283"/>
    <mergeCell ref="A276:P276"/>
    <mergeCell ref="A270:A275"/>
    <mergeCell ref="C270:C275"/>
    <mergeCell ref="D270:D275"/>
    <mergeCell ref="E270:E271"/>
    <mergeCell ref="F270:F271"/>
    <mergeCell ref="G270:G271"/>
    <mergeCell ref="A255:P255"/>
    <mergeCell ref="A259:P259"/>
    <mergeCell ref="A267:P268"/>
    <mergeCell ref="M270:P270"/>
    <mergeCell ref="H270:H275"/>
    <mergeCell ref="I270:L270"/>
    <mergeCell ref="I271:L271"/>
    <mergeCell ref="M271:P271"/>
    <mergeCell ref="A254:P254"/>
    <mergeCell ref="A248:A253"/>
    <mergeCell ref="C248:C253"/>
    <mergeCell ref="D248:D253"/>
    <mergeCell ref="E248:E249"/>
    <mergeCell ref="F248:F249"/>
    <mergeCell ref="G248:G249"/>
    <mergeCell ref="F225:F226"/>
    <mergeCell ref="G225:G226"/>
    <mergeCell ref="A232:P232"/>
    <mergeCell ref="A237:P237"/>
    <mergeCell ref="A245:P246"/>
    <mergeCell ref="M248:P248"/>
    <mergeCell ref="H248:H253"/>
    <mergeCell ref="I248:L248"/>
    <mergeCell ref="I249:L249"/>
    <mergeCell ref="M249:P249"/>
    <mergeCell ref="M225:P225"/>
    <mergeCell ref="H225:H230"/>
    <mergeCell ref="I225:L225"/>
    <mergeCell ref="I226:L226"/>
    <mergeCell ref="M226:P226"/>
    <mergeCell ref="A231:P231"/>
    <mergeCell ref="A225:A230"/>
    <mergeCell ref="C225:C230"/>
    <mergeCell ref="D225:D230"/>
    <mergeCell ref="E225:E226"/>
    <mergeCell ref="F201:F202"/>
    <mergeCell ref="G201:G202"/>
    <mergeCell ref="A222:P223"/>
    <mergeCell ref="A208:P208"/>
    <mergeCell ref="A213:P213"/>
    <mergeCell ref="A207:P207"/>
    <mergeCell ref="A198:P199"/>
    <mergeCell ref="M201:P201"/>
    <mergeCell ref="I202:L202"/>
    <mergeCell ref="M202:P202"/>
    <mergeCell ref="H201:H206"/>
    <mergeCell ref="I201:L201"/>
    <mergeCell ref="A201:A206"/>
    <mergeCell ref="C201:C206"/>
    <mergeCell ref="D201:D206"/>
    <mergeCell ref="E201:E202"/>
    <mergeCell ref="I177:L177"/>
    <mergeCell ref="M177:P177"/>
    <mergeCell ref="A182:P182"/>
    <mergeCell ref="A183:P183"/>
    <mergeCell ref="G176:G177"/>
    <mergeCell ref="H176:H181"/>
    <mergeCell ref="A165:P165"/>
    <mergeCell ref="A188:P188"/>
    <mergeCell ref="A173:P174"/>
    <mergeCell ref="A176:A181"/>
    <mergeCell ref="C176:C181"/>
    <mergeCell ref="D176:D181"/>
    <mergeCell ref="E176:E177"/>
    <mergeCell ref="F176:F177"/>
    <mergeCell ref="I176:L176"/>
    <mergeCell ref="M176:P176"/>
    <mergeCell ref="I152:L152"/>
    <mergeCell ref="M152:P152"/>
    <mergeCell ref="I153:L153"/>
    <mergeCell ref="M153:P153"/>
    <mergeCell ref="A158:P158"/>
    <mergeCell ref="A159:P159"/>
    <mergeCell ref="A135:P135"/>
    <mergeCell ref="A140:P140"/>
    <mergeCell ref="A149:P150"/>
    <mergeCell ref="A152:A157"/>
    <mergeCell ref="C152:C157"/>
    <mergeCell ref="D152:D157"/>
    <mergeCell ref="E152:E153"/>
    <mergeCell ref="F152:F153"/>
    <mergeCell ref="G152:G153"/>
    <mergeCell ref="H152:H157"/>
    <mergeCell ref="A134:P134"/>
    <mergeCell ref="A128:A133"/>
    <mergeCell ref="C128:C133"/>
    <mergeCell ref="D128:D133"/>
    <mergeCell ref="E128:E129"/>
    <mergeCell ref="F128:F129"/>
    <mergeCell ref="G128:G129"/>
    <mergeCell ref="A111:P111"/>
    <mergeCell ref="A116:P116"/>
    <mergeCell ref="A125:P126"/>
    <mergeCell ref="M128:P128"/>
    <mergeCell ref="H128:H133"/>
    <mergeCell ref="I128:L128"/>
    <mergeCell ref="I129:L129"/>
    <mergeCell ref="M129:P129"/>
    <mergeCell ref="A110:P110"/>
    <mergeCell ref="A104:A109"/>
    <mergeCell ref="C104:C109"/>
    <mergeCell ref="D104:D109"/>
    <mergeCell ref="E104:E105"/>
    <mergeCell ref="F104:F105"/>
    <mergeCell ref="G104:G105"/>
    <mergeCell ref="A86:P86"/>
    <mergeCell ref="A92:P92"/>
    <mergeCell ref="A101:P102"/>
    <mergeCell ref="M104:P104"/>
    <mergeCell ref="H104:H109"/>
    <mergeCell ref="I104:L104"/>
    <mergeCell ref="I105:L105"/>
    <mergeCell ref="M105:P105"/>
    <mergeCell ref="A85:P85"/>
    <mergeCell ref="A79:A84"/>
    <mergeCell ref="C79:C84"/>
    <mergeCell ref="D79:D84"/>
    <mergeCell ref="E79:E80"/>
    <mergeCell ref="F79:F80"/>
    <mergeCell ref="G79:G80"/>
    <mergeCell ref="A62:P62"/>
    <mergeCell ref="A67:P67"/>
    <mergeCell ref="A76:P77"/>
    <mergeCell ref="M79:P79"/>
    <mergeCell ref="H79:H84"/>
    <mergeCell ref="I79:L79"/>
    <mergeCell ref="I80:L80"/>
    <mergeCell ref="M80:P80"/>
    <mergeCell ref="A61:P61"/>
    <mergeCell ref="A55:A60"/>
    <mergeCell ref="C55:C60"/>
    <mergeCell ref="D55:D60"/>
    <mergeCell ref="E55:E56"/>
    <mergeCell ref="F55:F56"/>
    <mergeCell ref="G55:G56"/>
    <mergeCell ref="F30:F31"/>
    <mergeCell ref="G30:G31"/>
    <mergeCell ref="A37:P37"/>
    <mergeCell ref="A44:P44"/>
    <mergeCell ref="A52:P53"/>
    <mergeCell ref="M55:P55"/>
    <mergeCell ref="H55:H60"/>
    <mergeCell ref="I55:L55"/>
    <mergeCell ref="I56:L56"/>
    <mergeCell ref="M56:P56"/>
    <mergeCell ref="M30:P30"/>
    <mergeCell ref="H30:H35"/>
    <mergeCell ref="I30:L30"/>
    <mergeCell ref="I31:L31"/>
    <mergeCell ref="M31:P31"/>
    <mergeCell ref="A36:P36"/>
    <mergeCell ref="A30:A35"/>
    <mergeCell ref="C30:C35"/>
    <mergeCell ref="D30:D35"/>
    <mergeCell ref="E30:E31"/>
    <mergeCell ref="H6:H11"/>
    <mergeCell ref="A13:P13"/>
    <mergeCell ref="A18:P18"/>
    <mergeCell ref="A27:P28"/>
    <mergeCell ref="I7:L7"/>
    <mergeCell ref="I6:L6"/>
    <mergeCell ref="A3:P4"/>
    <mergeCell ref="M6:P6"/>
    <mergeCell ref="M7:P7"/>
    <mergeCell ref="A12:P12"/>
    <mergeCell ref="A6:A11"/>
    <mergeCell ref="C6:C11"/>
    <mergeCell ref="D6:D11"/>
    <mergeCell ref="E6:E7"/>
    <mergeCell ref="F6:F7"/>
    <mergeCell ref="G6:G7"/>
  </mergeCells>
  <printOptions/>
  <pageMargins left="0" right="0" top="0" bottom="0" header="0" footer="0"/>
  <pageSetup horizontalDpi="600" verticalDpi="600" orientation="landscape" paperSize="9" scale="73" r:id="rId1"/>
  <rowBreaks count="11" manualBreakCount="11">
    <brk id="26" max="15" man="1"/>
    <brk id="51" max="15" man="1"/>
    <brk id="75" max="15" man="1"/>
    <brk id="100" max="15" man="1"/>
    <brk id="124" max="15" man="1"/>
    <brk id="148" max="15" man="1"/>
    <brk id="172" max="15" man="1"/>
    <brk id="197" max="15" man="1"/>
    <brk id="221" max="15" man="1"/>
    <brk id="244" max="15" man="1"/>
    <brk id="26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4"/>
  <sheetViews>
    <sheetView view="pageBreakPreview" zoomScale="75" zoomScaleSheetLayoutView="75" zoomScalePageLayoutView="0" workbookViewId="0" topLeftCell="A1">
      <selection activeCell="A3" sqref="A3:P4"/>
    </sheetView>
  </sheetViews>
  <sheetFormatPr defaultColWidth="9.00390625" defaultRowHeight="12.75"/>
  <cols>
    <col min="1" max="1" width="37.875" style="68" customWidth="1"/>
    <col min="2" max="2" width="13.125" style="22" customWidth="1"/>
    <col min="3" max="3" width="12.25390625" style="22" customWidth="1"/>
    <col min="4" max="4" width="9.75390625" style="22" customWidth="1"/>
    <col min="5" max="16" width="10.75390625" style="22" customWidth="1"/>
    <col min="17" max="16384" width="9.125" style="25" customWidth="1"/>
  </cols>
  <sheetData>
    <row r="1" spans="7:16" ht="12.75">
      <c r="G1" s="126" t="s">
        <v>124</v>
      </c>
      <c r="H1" s="127"/>
      <c r="I1" s="127"/>
      <c r="J1" s="127"/>
      <c r="K1" s="127"/>
      <c r="L1" s="127"/>
      <c r="M1" s="127"/>
      <c r="N1" s="127"/>
      <c r="O1" s="127"/>
      <c r="P1" s="127"/>
    </row>
    <row r="2" spans="7:16" ht="42.75" customHeight="1"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3.5" customHeight="1">
      <c r="A3" s="107" t="s">
        <v>122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39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3:16" ht="12" customHeight="1" thickBot="1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5">
      <c r="A6" s="93" t="s">
        <v>0</v>
      </c>
      <c r="B6" s="24" t="s">
        <v>1</v>
      </c>
      <c r="C6" s="117" t="s">
        <v>3</v>
      </c>
      <c r="D6" s="120" t="s">
        <v>50</v>
      </c>
      <c r="E6" s="117" t="s">
        <v>51</v>
      </c>
      <c r="F6" s="117" t="s">
        <v>52</v>
      </c>
      <c r="G6" s="117" t="s">
        <v>53</v>
      </c>
      <c r="H6" s="117" t="s">
        <v>54</v>
      </c>
      <c r="I6" s="125" t="s">
        <v>4</v>
      </c>
      <c r="J6" s="109"/>
      <c r="K6" s="109"/>
      <c r="L6" s="110"/>
      <c r="M6" s="108" t="s">
        <v>5</v>
      </c>
      <c r="N6" s="109"/>
      <c r="O6" s="109"/>
      <c r="P6" s="110"/>
    </row>
    <row r="7" spans="1:16" ht="15.75" thickBot="1">
      <c r="A7" s="94"/>
      <c r="B7" s="26" t="s">
        <v>2</v>
      </c>
      <c r="C7" s="118"/>
      <c r="D7" s="121"/>
      <c r="E7" s="123"/>
      <c r="F7" s="119"/>
      <c r="G7" s="119"/>
      <c r="H7" s="118"/>
      <c r="I7" s="124" t="s">
        <v>48</v>
      </c>
      <c r="J7" s="112"/>
      <c r="K7" s="112"/>
      <c r="L7" s="113"/>
      <c r="M7" s="111" t="s">
        <v>6</v>
      </c>
      <c r="N7" s="112"/>
      <c r="O7" s="112"/>
      <c r="P7" s="113"/>
    </row>
    <row r="8" spans="1:16" ht="15">
      <c r="A8" s="94"/>
      <c r="B8" s="27"/>
      <c r="C8" s="118"/>
      <c r="D8" s="121"/>
      <c r="E8" s="2" t="s">
        <v>7</v>
      </c>
      <c r="F8" s="2" t="s">
        <v>7</v>
      </c>
      <c r="G8" s="2" t="s">
        <v>7</v>
      </c>
      <c r="H8" s="118"/>
      <c r="I8" s="2"/>
      <c r="J8" s="2"/>
      <c r="K8" s="2"/>
      <c r="L8" s="2"/>
      <c r="M8" s="2"/>
      <c r="N8" s="2"/>
      <c r="O8" s="2"/>
      <c r="P8" s="2"/>
    </row>
    <row r="9" spans="1:16" ht="15">
      <c r="A9" s="94"/>
      <c r="B9" s="27"/>
      <c r="C9" s="118"/>
      <c r="D9" s="121"/>
      <c r="E9" s="2" t="s">
        <v>2</v>
      </c>
      <c r="F9" s="2" t="s">
        <v>2</v>
      </c>
      <c r="G9" s="2" t="s">
        <v>2</v>
      </c>
      <c r="H9" s="118"/>
      <c r="I9" s="2"/>
      <c r="J9" s="2"/>
      <c r="K9" s="2"/>
      <c r="L9" s="2"/>
      <c r="M9" s="2"/>
      <c r="N9" s="2"/>
      <c r="O9" s="2"/>
      <c r="P9" s="2"/>
    </row>
    <row r="10" spans="1:16" ht="16.5">
      <c r="A10" s="94"/>
      <c r="B10" s="27"/>
      <c r="C10" s="118"/>
      <c r="D10" s="121"/>
      <c r="E10" s="3"/>
      <c r="F10" s="3"/>
      <c r="G10" s="3"/>
      <c r="H10" s="118"/>
      <c r="I10" s="2" t="s">
        <v>117</v>
      </c>
      <c r="J10" s="2" t="s">
        <v>8</v>
      </c>
      <c r="K10" s="2" t="s">
        <v>9</v>
      </c>
      <c r="L10" s="2" t="s">
        <v>10</v>
      </c>
      <c r="M10" s="2" t="s">
        <v>11</v>
      </c>
      <c r="N10" s="2" t="s">
        <v>12</v>
      </c>
      <c r="O10" s="2" t="s">
        <v>40</v>
      </c>
      <c r="P10" s="2" t="s">
        <v>13</v>
      </c>
    </row>
    <row r="11" spans="1:16" ht="48" customHeight="1" thickBot="1">
      <c r="A11" s="95"/>
      <c r="B11" s="28"/>
      <c r="C11" s="119"/>
      <c r="D11" s="122"/>
      <c r="E11" s="4"/>
      <c r="F11" s="3"/>
      <c r="G11" s="3"/>
      <c r="H11" s="119"/>
      <c r="I11" s="2"/>
      <c r="J11" s="2"/>
      <c r="K11" s="2"/>
      <c r="L11" s="2"/>
      <c r="M11" s="2"/>
      <c r="N11" s="2"/>
      <c r="O11" s="2"/>
      <c r="P11" s="2"/>
    </row>
    <row r="12" spans="1:16" ht="15" thickBot="1">
      <c r="A12" s="114" t="s">
        <v>14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1:16" ht="15" thickBot="1">
      <c r="A13" s="114" t="s">
        <v>15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</row>
    <row r="14" spans="1:16" ht="15.75" thickBot="1">
      <c r="A14" s="29" t="s">
        <v>39</v>
      </c>
      <c r="B14" s="30">
        <v>110</v>
      </c>
      <c r="C14" s="6">
        <v>2008</v>
      </c>
      <c r="D14" s="31">
        <v>214</v>
      </c>
      <c r="E14" s="5">
        <v>10.61</v>
      </c>
      <c r="F14" s="5">
        <v>17.74</v>
      </c>
      <c r="G14" s="5">
        <v>2.01</v>
      </c>
      <c r="H14" s="5">
        <v>210.13</v>
      </c>
      <c r="I14" s="5">
        <v>0.06</v>
      </c>
      <c r="J14" s="5">
        <v>0.2</v>
      </c>
      <c r="K14" s="5">
        <v>0.247</v>
      </c>
      <c r="L14" s="5">
        <v>2.73</v>
      </c>
      <c r="M14" s="5">
        <v>84.28</v>
      </c>
      <c r="N14" s="5">
        <v>182.4</v>
      </c>
      <c r="O14" s="5">
        <v>14.02</v>
      </c>
      <c r="P14" s="5">
        <v>2.07</v>
      </c>
    </row>
    <row r="15" spans="1:16" ht="15.75" thickBot="1">
      <c r="A15" s="32" t="s">
        <v>41</v>
      </c>
      <c r="B15" s="33" t="s">
        <v>56</v>
      </c>
      <c r="C15" s="34">
        <v>2008</v>
      </c>
      <c r="D15" s="34">
        <v>3</v>
      </c>
      <c r="E15" s="34">
        <v>5.77</v>
      </c>
      <c r="F15" s="35">
        <v>2.41</v>
      </c>
      <c r="G15" s="35">
        <v>9.66</v>
      </c>
      <c r="H15" s="35">
        <v>84.5</v>
      </c>
      <c r="I15" s="35">
        <v>0.04</v>
      </c>
      <c r="J15" s="35">
        <v>0.11</v>
      </c>
      <c r="K15" s="35">
        <v>0.028</v>
      </c>
      <c r="L15" s="35">
        <v>0.31</v>
      </c>
      <c r="M15" s="35">
        <v>154.6</v>
      </c>
      <c r="N15" s="35">
        <v>134.4</v>
      </c>
      <c r="O15" s="35">
        <v>14.1</v>
      </c>
      <c r="P15" s="35">
        <v>0.52</v>
      </c>
    </row>
    <row r="16" spans="1:16" ht="17.25" customHeight="1" thickBot="1">
      <c r="A16" s="29" t="s">
        <v>20</v>
      </c>
      <c r="B16" s="36" t="s">
        <v>43</v>
      </c>
      <c r="C16" s="6">
        <v>2008</v>
      </c>
      <c r="D16" s="6">
        <v>430</v>
      </c>
      <c r="E16" s="6">
        <v>0</v>
      </c>
      <c r="F16" s="6">
        <v>0</v>
      </c>
      <c r="G16" s="6">
        <v>12.97</v>
      </c>
      <c r="H16" s="6">
        <v>51.87</v>
      </c>
      <c r="I16" s="6">
        <v>0</v>
      </c>
      <c r="J16" s="6">
        <v>0</v>
      </c>
      <c r="K16" s="6">
        <v>0</v>
      </c>
      <c r="L16" s="6">
        <v>0</v>
      </c>
      <c r="M16" s="6">
        <v>0.39</v>
      </c>
      <c r="N16" s="6">
        <v>0</v>
      </c>
      <c r="O16" s="6">
        <v>0</v>
      </c>
      <c r="P16" s="6">
        <v>0.04</v>
      </c>
    </row>
    <row r="17" spans="1:16" ht="20.25" customHeight="1" thickBot="1">
      <c r="A17" s="37" t="s">
        <v>16</v>
      </c>
      <c r="B17" s="38"/>
      <c r="C17" s="7"/>
      <c r="D17" s="7"/>
      <c r="E17" s="7">
        <f aca="true" t="shared" si="0" ref="E17:P17">SUM(E14:E16)</f>
        <v>16.38</v>
      </c>
      <c r="F17" s="7">
        <f t="shared" si="0"/>
        <v>20.15</v>
      </c>
      <c r="G17" s="7">
        <f t="shared" si="0"/>
        <v>24.64</v>
      </c>
      <c r="H17" s="7">
        <f t="shared" si="0"/>
        <v>346.5</v>
      </c>
      <c r="I17" s="7">
        <f t="shared" si="0"/>
        <v>0.1</v>
      </c>
      <c r="J17" s="7">
        <f t="shared" si="0"/>
        <v>0.31</v>
      </c>
      <c r="K17" s="7">
        <f t="shared" si="0"/>
        <v>0.275</v>
      </c>
      <c r="L17" s="7">
        <f t="shared" si="0"/>
        <v>3.04</v>
      </c>
      <c r="M17" s="7">
        <f t="shared" si="0"/>
        <v>239.26999999999998</v>
      </c>
      <c r="N17" s="7">
        <f t="shared" si="0"/>
        <v>316.8</v>
      </c>
      <c r="O17" s="7">
        <f t="shared" si="0"/>
        <v>28.119999999999997</v>
      </c>
      <c r="P17" s="7">
        <f t="shared" si="0"/>
        <v>2.63</v>
      </c>
    </row>
    <row r="18" spans="1:16" ht="15" thickBot="1">
      <c r="A18" s="90" t="s">
        <v>17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1:16" ht="18.75" customHeight="1" thickBot="1">
      <c r="A19" s="29" t="s">
        <v>38</v>
      </c>
      <c r="B19" s="39">
        <v>80</v>
      </c>
      <c r="C19" s="40" t="s">
        <v>115</v>
      </c>
      <c r="D19" s="40" t="s">
        <v>115</v>
      </c>
      <c r="E19" s="6">
        <v>1.08</v>
      </c>
      <c r="F19" s="6">
        <v>8.06</v>
      </c>
      <c r="G19" s="6">
        <v>6.34</v>
      </c>
      <c r="H19" s="6">
        <v>102.16</v>
      </c>
      <c r="I19" s="6">
        <v>0.01</v>
      </c>
      <c r="J19" s="6">
        <v>7.2</v>
      </c>
      <c r="K19" s="6">
        <v>0.001</v>
      </c>
      <c r="L19" s="6">
        <v>3.59</v>
      </c>
      <c r="M19" s="6">
        <v>29.58</v>
      </c>
      <c r="N19" s="40">
        <v>31.72</v>
      </c>
      <c r="O19" s="40">
        <v>16.02</v>
      </c>
      <c r="P19" s="40">
        <v>1.03</v>
      </c>
    </row>
    <row r="20" spans="1:16" s="42" customFormat="1" ht="19.5" customHeight="1" thickBot="1">
      <c r="A20" s="29" t="s">
        <v>57</v>
      </c>
      <c r="B20" s="41" t="s">
        <v>58</v>
      </c>
      <c r="C20" s="40">
        <v>2008</v>
      </c>
      <c r="D20" s="40">
        <v>91</v>
      </c>
      <c r="E20" s="6">
        <v>2.36</v>
      </c>
      <c r="F20" s="6">
        <v>6.53</v>
      </c>
      <c r="G20" s="6">
        <v>17.3</v>
      </c>
      <c r="H20" s="6">
        <v>138</v>
      </c>
      <c r="I20" s="6">
        <v>0.09</v>
      </c>
      <c r="J20" s="6">
        <v>7.58</v>
      </c>
      <c r="K20" s="6">
        <v>0.213</v>
      </c>
      <c r="L20" s="6">
        <v>2.41</v>
      </c>
      <c r="M20" s="6">
        <v>33.46</v>
      </c>
      <c r="N20" s="40">
        <v>79.53</v>
      </c>
      <c r="O20" s="40">
        <v>25.18</v>
      </c>
      <c r="P20" s="40">
        <v>0.95</v>
      </c>
    </row>
    <row r="21" spans="1:16" ht="15.75" thickBot="1">
      <c r="A21" s="29" t="s">
        <v>59</v>
      </c>
      <c r="B21" s="30" t="s">
        <v>118</v>
      </c>
      <c r="C21" s="40">
        <v>2008</v>
      </c>
      <c r="D21" s="40">
        <v>298</v>
      </c>
      <c r="E21" s="5">
        <v>13.47</v>
      </c>
      <c r="F21" s="5">
        <v>8.01</v>
      </c>
      <c r="G21" s="5">
        <v>7.84</v>
      </c>
      <c r="H21" s="5">
        <v>158.21</v>
      </c>
      <c r="I21" s="5">
        <v>0.21</v>
      </c>
      <c r="J21" s="5">
        <v>20.32</v>
      </c>
      <c r="K21" s="5">
        <v>5.166</v>
      </c>
      <c r="L21" s="8">
        <v>0.75</v>
      </c>
      <c r="M21" s="31">
        <v>36.12</v>
      </c>
      <c r="N21" s="6">
        <v>234.29</v>
      </c>
      <c r="O21" s="8">
        <v>15.72</v>
      </c>
      <c r="P21" s="6">
        <v>4.59</v>
      </c>
    </row>
    <row r="22" spans="1:16" ht="19.5" customHeight="1" thickBot="1">
      <c r="A22" s="29" t="s">
        <v>60</v>
      </c>
      <c r="B22" s="39">
        <v>150</v>
      </c>
      <c r="C22" s="40">
        <v>2008</v>
      </c>
      <c r="D22" s="40">
        <v>325</v>
      </c>
      <c r="E22" s="6">
        <v>3.66</v>
      </c>
      <c r="F22" s="6">
        <v>6.25</v>
      </c>
      <c r="G22" s="6">
        <v>28.41</v>
      </c>
      <c r="H22" s="6">
        <v>215.93</v>
      </c>
      <c r="I22" s="6">
        <v>0.02</v>
      </c>
      <c r="J22" s="6">
        <v>0</v>
      </c>
      <c r="K22" s="6">
        <v>0.046</v>
      </c>
      <c r="L22" s="6">
        <v>0.29</v>
      </c>
      <c r="M22" s="6">
        <v>2.46</v>
      </c>
      <c r="N22" s="8">
        <v>61.76</v>
      </c>
      <c r="O22" s="8">
        <v>19.4</v>
      </c>
      <c r="P22" s="6">
        <v>0.56</v>
      </c>
    </row>
    <row r="23" spans="1:16" s="43" customFormat="1" ht="15.75" thickBot="1">
      <c r="A23" s="29" t="s">
        <v>61</v>
      </c>
      <c r="B23" s="36" t="s">
        <v>43</v>
      </c>
      <c r="C23" s="6">
        <v>2008</v>
      </c>
      <c r="D23" s="6">
        <v>394</v>
      </c>
      <c r="E23" s="6">
        <v>0.16</v>
      </c>
      <c r="F23" s="6">
        <v>0.16</v>
      </c>
      <c r="G23" s="6">
        <v>27.87</v>
      </c>
      <c r="H23" s="6">
        <v>114.56</v>
      </c>
      <c r="I23" s="6">
        <v>0.01</v>
      </c>
      <c r="J23" s="6">
        <v>4</v>
      </c>
      <c r="K23" s="6">
        <v>0.002</v>
      </c>
      <c r="L23" s="6">
        <v>0.08</v>
      </c>
      <c r="M23" s="6">
        <v>7.12</v>
      </c>
      <c r="N23" s="6">
        <v>4.4</v>
      </c>
      <c r="O23" s="6">
        <v>3.6</v>
      </c>
      <c r="P23" s="6">
        <v>0.95</v>
      </c>
    </row>
    <row r="24" spans="1:16" s="43" customFormat="1" ht="15.75" thickBot="1">
      <c r="A24" s="32" t="s">
        <v>66</v>
      </c>
      <c r="B24" s="39">
        <v>30</v>
      </c>
      <c r="C24" s="40" t="s">
        <v>115</v>
      </c>
      <c r="D24" s="40" t="s">
        <v>115</v>
      </c>
      <c r="E24" s="40">
        <v>1.68</v>
      </c>
      <c r="F24" s="40">
        <v>0.33</v>
      </c>
      <c r="G24" s="6">
        <v>14.82</v>
      </c>
      <c r="H24" s="6">
        <v>69.6</v>
      </c>
      <c r="I24" s="6">
        <v>0.03</v>
      </c>
      <c r="J24" s="6">
        <v>0</v>
      </c>
      <c r="K24" s="6">
        <v>0</v>
      </c>
      <c r="L24" s="6">
        <v>0.27</v>
      </c>
      <c r="M24" s="6">
        <v>6.9</v>
      </c>
      <c r="N24" s="6">
        <v>31.8</v>
      </c>
      <c r="O24" s="6">
        <v>7.5</v>
      </c>
      <c r="P24" s="6">
        <v>0.93</v>
      </c>
    </row>
    <row r="25" spans="1:16" ht="18.75" customHeight="1" thickBot="1">
      <c r="A25" s="44" t="s">
        <v>16</v>
      </c>
      <c r="B25" s="45"/>
      <c r="C25" s="7"/>
      <c r="D25" s="7"/>
      <c r="E25" s="7">
        <f aca="true" t="shared" si="1" ref="E25:P25">SUM(E19:E24)</f>
        <v>22.41</v>
      </c>
      <c r="F25" s="7">
        <f t="shared" si="1"/>
        <v>29.34</v>
      </c>
      <c r="G25" s="7">
        <f t="shared" si="1"/>
        <v>102.58000000000001</v>
      </c>
      <c r="H25" s="7">
        <f t="shared" si="1"/>
        <v>798.4599999999999</v>
      </c>
      <c r="I25" s="7">
        <f t="shared" si="1"/>
        <v>0.37</v>
      </c>
      <c r="J25" s="7">
        <f t="shared" si="1"/>
        <v>39.1</v>
      </c>
      <c r="K25" s="7">
        <f t="shared" si="1"/>
        <v>5.428000000000001</v>
      </c>
      <c r="L25" s="7">
        <f t="shared" si="1"/>
        <v>7.390000000000001</v>
      </c>
      <c r="M25" s="7">
        <f t="shared" si="1"/>
        <v>115.64</v>
      </c>
      <c r="N25" s="7">
        <f t="shared" si="1"/>
        <v>443.49999999999994</v>
      </c>
      <c r="O25" s="7">
        <f t="shared" si="1"/>
        <v>87.41999999999999</v>
      </c>
      <c r="P25" s="7">
        <f t="shared" si="1"/>
        <v>9.01</v>
      </c>
    </row>
    <row r="26" spans="1:16" ht="18.75" customHeight="1" thickBot="1">
      <c r="A26" s="44" t="s">
        <v>18</v>
      </c>
      <c r="B26" s="45"/>
      <c r="C26" s="15"/>
      <c r="D26" s="15"/>
      <c r="E26" s="7">
        <f aca="true" t="shared" si="2" ref="E26:P26">E17+E25</f>
        <v>38.79</v>
      </c>
      <c r="F26" s="7">
        <f t="shared" si="2"/>
        <v>49.489999999999995</v>
      </c>
      <c r="G26" s="7">
        <f t="shared" si="2"/>
        <v>127.22000000000001</v>
      </c>
      <c r="H26" s="7">
        <f t="shared" si="2"/>
        <v>1144.96</v>
      </c>
      <c r="I26" s="7">
        <f t="shared" si="2"/>
        <v>0.47</v>
      </c>
      <c r="J26" s="7">
        <f t="shared" si="2"/>
        <v>39.410000000000004</v>
      </c>
      <c r="K26" s="7">
        <f t="shared" si="2"/>
        <v>5.703000000000001</v>
      </c>
      <c r="L26" s="7">
        <f t="shared" si="2"/>
        <v>10.43</v>
      </c>
      <c r="M26" s="7">
        <f t="shared" si="2"/>
        <v>354.90999999999997</v>
      </c>
      <c r="N26" s="7">
        <f t="shared" si="2"/>
        <v>760.3</v>
      </c>
      <c r="O26" s="7">
        <f t="shared" si="2"/>
        <v>115.53999999999999</v>
      </c>
      <c r="P26" s="7">
        <f t="shared" si="2"/>
        <v>11.64</v>
      </c>
    </row>
    <row r="27" spans="1:16" ht="12.75" customHeight="1">
      <c r="A27" s="107" t="str">
        <f>A3</f>
        <v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</row>
    <row r="28" spans="1:16" ht="39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6" ht="12.75" customHeight="1" thickBot="1">
      <c r="A29" s="6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>
      <c r="A30" s="93" t="s">
        <v>0</v>
      </c>
      <c r="B30" s="24" t="s">
        <v>1</v>
      </c>
      <c r="C30" s="117" t="s">
        <v>3</v>
      </c>
      <c r="D30" s="120" t="s">
        <v>50</v>
      </c>
      <c r="E30" s="117" t="s">
        <v>51</v>
      </c>
      <c r="F30" s="117" t="s">
        <v>52</v>
      </c>
      <c r="G30" s="117" t="s">
        <v>53</v>
      </c>
      <c r="H30" s="117" t="s">
        <v>54</v>
      </c>
      <c r="I30" s="125" t="s">
        <v>4</v>
      </c>
      <c r="J30" s="109"/>
      <c r="K30" s="109"/>
      <c r="L30" s="110"/>
      <c r="M30" s="108" t="s">
        <v>5</v>
      </c>
      <c r="N30" s="109"/>
      <c r="O30" s="109"/>
      <c r="P30" s="110"/>
    </row>
    <row r="31" spans="1:16" ht="15.75" thickBot="1">
      <c r="A31" s="94"/>
      <c r="B31" s="26" t="s">
        <v>2</v>
      </c>
      <c r="C31" s="118"/>
      <c r="D31" s="121"/>
      <c r="E31" s="123"/>
      <c r="F31" s="119"/>
      <c r="G31" s="119"/>
      <c r="H31" s="118"/>
      <c r="I31" s="124" t="s">
        <v>48</v>
      </c>
      <c r="J31" s="112"/>
      <c r="K31" s="112"/>
      <c r="L31" s="113"/>
      <c r="M31" s="111" t="s">
        <v>6</v>
      </c>
      <c r="N31" s="112"/>
      <c r="O31" s="112"/>
      <c r="P31" s="113"/>
    </row>
    <row r="32" spans="1:16" ht="15">
      <c r="A32" s="94"/>
      <c r="B32" s="27"/>
      <c r="C32" s="118"/>
      <c r="D32" s="121"/>
      <c r="E32" s="2" t="s">
        <v>7</v>
      </c>
      <c r="F32" s="2" t="s">
        <v>7</v>
      </c>
      <c r="G32" s="2" t="s">
        <v>7</v>
      </c>
      <c r="H32" s="118"/>
      <c r="I32" s="2"/>
      <c r="J32" s="2"/>
      <c r="K32" s="2"/>
      <c r="L32" s="2"/>
      <c r="M32" s="2"/>
      <c r="N32" s="2"/>
      <c r="O32" s="2"/>
      <c r="P32" s="2"/>
    </row>
    <row r="33" spans="1:16" ht="15">
      <c r="A33" s="94"/>
      <c r="B33" s="27"/>
      <c r="C33" s="118"/>
      <c r="D33" s="121"/>
      <c r="E33" s="2" t="s">
        <v>2</v>
      </c>
      <c r="F33" s="2" t="s">
        <v>2</v>
      </c>
      <c r="G33" s="2" t="s">
        <v>2</v>
      </c>
      <c r="H33" s="118"/>
      <c r="I33" s="2"/>
      <c r="J33" s="2"/>
      <c r="K33" s="2"/>
      <c r="L33" s="2"/>
      <c r="M33" s="2"/>
      <c r="N33" s="2"/>
      <c r="O33" s="2"/>
      <c r="P33" s="2"/>
    </row>
    <row r="34" spans="1:16" ht="16.5">
      <c r="A34" s="94"/>
      <c r="B34" s="27"/>
      <c r="C34" s="118"/>
      <c r="D34" s="121"/>
      <c r="E34" s="3"/>
      <c r="F34" s="3"/>
      <c r="G34" s="3"/>
      <c r="H34" s="118"/>
      <c r="I34" s="2" t="s">
        <v>117</v>
      </c>
      <c r="J34" s="2" t="s">
        <v>8</v>
      </c>
      <c r="K34" s="2" t="s">
        <v>9</v>
      </c>
      <c r="L34" s="2" t="s">
        <v>10</v>
      </c>
      <c r="M34" s="2" t="s">
        <v>11</v>
      </c>
      <c r="N34" s="2" t="s">
        <v>12</v>
      </c>
      <c r="O34" s="2" t="s">
        <v>40</v>
      </c>
      <c r="P34" s="2" t="s">
        <v>13</v>
      </c>
    </row>
    <row r="35" spans="1:16" ht="48" customHeight="1" thickBot="1">
      <c r="A35" s="95"/>
      <c r="B35" s="28"/>
      <c r="C35" s="119"/>
      <c r="D35" s="122"/>
      <c r="E35" s="4"/>
      <c r="F35" s="3"/>
      <c r="G35" s="3"/>
      <c r="H35" s="119"/>
      <c r="I35" s="2"/>
      <c r="J35" s="2"/>
      <c r="K35" s="2"/>
      <c r="L35" s="2"/>
      <c r="M35" s="2"/>
      <c r="N35" s="2"/>
      <c r="O35" s="2"/>
      <c r="P35" s="2"/>
    </row>
    <row r="36" spans="1:16" ht="13.5" customHeight="1" thickBot="1">
      <c r="A36" s="90" t="s">
        <v>19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1:16" ht="15" thickBot="1">
      <c r="A37" s="90" t="s">
        <v>15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</row>
    <row r="38" spans="1:16" ht="18" customHeight="1" thickBot="1">
      <c r="A38" s="29" t="s">
        <v>62</v>
      </c>
      <c r="B38" s="30">
        <v>50</v>
      </c>
      <c r="C38" s="46">
        <v>2008</v>
      </c>
      <c r="D38" s="5">
        <v>254</v>
      </c>
      <c r="E38" s="5">
        <v>5.6</v>
      </c>
      <c r="F38" s="5">
        <v>12.2</v>
      </c>
      <c r="G38" s="5">
        <v>0.2</v>
      </c>
      <c r="H38" s="5">
        <v>133</v>
      </c>
      <c r="I38" s="5">
        <v>0.1</v>
      </c>
      <c r="J38" s="5">
        <v>0</v>
      </c>
      <c r="K38" s="5">
        <v>0</v>
      </c>
      <c r="L38" s="6">
        <v>0.2</v>
      </c>
      <c r="M38" s="8">
        <v>18</v>
      </c>
      <c r="N38" s="6">
        <v>81</v>
      </c>
      <c r="O38" s="12">
        <v>10</v>
      </c>
      <c r="P38" s="47">
        <v>1</v>
      </c>
    </row>
    <row r="39" spans="1:16" ht="21" customHeight="1" thickBot="1">
      <c r="A39" s="29" t="s">
        <v>44</v>
      </c>
      <c r="B39" s="30">
        <v>150</v>
      </c>
      <c r="C39" s="40">
        <v>2008</v>
      </c>
      <c r="D39" s="6">
        <v>331</v>
      </c>
      <c r="E39" s="6">
        <v>5.5</v>
      </c>
      <c r="F39" s="6">
        <v>4.8</v>
      </c>
      <c r="G39" s="6">
        <v>31.3</v>
      </c>
      <c r="H39" s="6">
        <v>191</v>
      </c>
      <c r="I39" s="6">
        <v>0.06</v>
      </c>
      <c r="J39" s="6">
        <v>0</v>
      </c>
      <c r="K39" s="6">
        <v>0.03</v>
      </c>
      <c r="L39" s="6">
        <v>0.8</v>
      </c>
      <c r="M39" s="8">
        <v>11</v>
      </c>
      <c r="N39" s="8">
        <v>36</v>
      </c>
      <c r="O39" s="6">
        <v>7</v>
      </c>
      <c r="P39" s="47">
        <v>0.8</v>
      </c>
    </row>
    <row r="40" spans="1:16" ht="15.75" thickBot="1">
      <c r="A40" s="32" t="s">
        <v>63</v>
      </c>
      <c r="B40" s="39">
        <v>100</v>
      </c>
      <c r="C40" s="6" t="s">
        <v>115</v>
      </c>
      <c r="D40" s="6" t="s">
        <v>115</v>
      </c>
      <c r="E40" s="6">
        <v>1.507</v>
      </c>
      <c r="F40" s="6">
        <v>0.507</v>
      </c>
      <c r="G40" s="6">
        <v>21</v>
      </c>
      <c r="H40" s="6">
        <v>96</v>
      </c>
      <c r="I40" s="6">
        <v>0.04</v>
      </c>
      <c r="J40" s="6">
        <v>10</v>
      </c>
      <c r="K40" s="6">
        <v>0.02</v>
      </c>
      <c r="L40" s="6">
        <v>0.04</v>
      </c>
      <c r="M40" s="6">
        <v>8</v>
      </c>
      <c r="N40" s="6">
        <v>28</v>
      </c>
      <c r="O40" s="6">
        <v>42</v>
      </c>
      <c r="P40" s="1">
        <v>0.6</v>
      </c>
    </row>
    <row r="41" spans="1:16" ht="17.25" customHeight="1" thickBot="1">
      <c r="A41" s="29" t="s">
        <v>20</v>
      </c>
      <c r="B41" s="36" t="s">
        <v>43</v>
      </c>
      <c r="C41" s="6">
        <v>2008</v>
      </c>
      <c r="D41" s="6">
        <v>430</v>
      </c>
      <c r="E41" s="6">
        <v>0</v>
      </c>
      <c r="F41" s="6">
        <v>0</v>
      </c>
      <c r="G41" s="6">
        <v>12.97</v>
      </c>
      <c r="H41" s="6">
        <v>51.87</v>
      </c>
      <c r="I41" s="6">
        <v>0</v>
      </c>
      <c r="J41" s="6">
        <v>0</v>
      </c>
      <c r="K41" s="6">
        <v>0</v>
      </c>
      <c r="L41" s="6">
        <v>0</v>
      </c>
      <c r="M41" s="6">
        <v>0.39</v>
      </c>
      <c r="N41" s="6">
        <v>0</v>
      </c>
      <c r="O41" s="6">
        <v>0</v>
      </c>
      <c r="P41" s="34">
        <v>0.04</v>
      </c>
    </row>
    <row r="42" spans="1:16" ht="15.75" thickBot="1">
      <c r="A42" s="32" t="s">
        <v>42</v>
      </c>
      <c r="B42" s="39">
        <v>30</v>
      </c>
      <c r="C42" s="40" t="s">
        <v>115</v>
      </c>
      <c r="D42" s="40" t="s">
        <v>115</v>
      </c>
      <c r="E42" s="40">
        <v>1.68</v>
      </c>
      <c r="F42" s="40">
        <v>0.33</v>
      </c>
      <c r="G42" s="40">
        <v>14.82</v>
      </c>
      <c r="H42" s="40">
        <v>69.6</v>
      </c>
      <c r="I42" s="40">
        <v>0.03</v>
      </c>
      <c r="J42" s="40">
        <v>0</v>
      </c>
      <c r="K42" s="40">
        <v>0</v>
      </c>
      <c r="L42" s="40">
        <v>0.27</v>
      </c>
      <c r="M42" s="40">
        <v>6.9</v>
      </c>
      <c r="N42" s="40">
        <v>31.8</v>
      </c>
      <c r="O42" s="6">
        <v>7.5</v>
      </c>
      <c r="P42" s="34">
        <v>0.93</v>
      </c>
    </row>
    <row r="43" spans="1:16" ht="15" thickBot="1">
      <c r="A43" s="44" t="s">
        <v>16</v>
      </c>
      <c r="B43" s="45"/>
      <c r="C43" s="7"/>
      <c r="D43" s="7"/>
      <c r="E43" s="7">
        <f>SUM(E38:E42)</f>
        <v>14.286999999999999</v>
      </c>
      <c r="F43" s="7">
        <f aca="true" t="shared" si="3" ref="F43:P43">SUM(F38:F42)</f>
        <v>17.837</v>
      </c>
      <c r="G43" s="7">
        <f t="shared" si="3"/>
        <v>80.28999999999999</v>
      </c>
      <c r="H43" s="7">
        <f t="shared" si="3"/>
        <v>541.47</v>
      </c>
      <c r="I43" s="7">
        <f t="shared" si="3"/>
        <v>0.23</v>
      </c>
      <c r="J43" s="7">
        <f t="shared" si="3"/>
        <v>10</v>
      </c>
      <c r="K43" s="7">
        <f t="shared" si="3"/>
        <v>0.05</v>
      </c>
      <c r="L43" s="7">
        <f t="shared" si="3"/>
        <v>1.31</v>
      </c>
      <c r="M43" s="7">
        <f t="shared" si="3"/>
        <v>44.29</v>
      </c>
      <c r="N43" s="7">
        <f t="shared" si="3"/>
        <v>176.8</v>
      </c>
      <c r="O43" s="7">
        <f t="shared" si="3"/>
        <v>66.5</v>
      </c>
      <c r="P43" s="7">
        <f t="shared" si="3"/>
        <v>3.37</v>
      </c>
    </row>
    <row r="44" spans="1:16" ht="15" thickBot="1">
      <c r="A44" s="90" t="s">
        <v>17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</row>
    <row r="45" spans="1:16" s="43" customFormat="1" ht="30.75" thickBot="1">
      <c r="A45" s="29" t="s">
        <v>55</v>
      </c>
      <c r="B45" s="39">
        <v>100</v>
      </c>
      <c r="C45" s="40">
        <v>2008</v>
      </c>
      <c r="D45" s="40">
        <v>40</v>
      </c>
      <c r="E45" s="6">
        <v>1.6</v>
      </c>
      <c r="F45" s="6">
        <v>5.1</v>
      </c>
      <c r="G45" s="6">
        <v>8.24</v>
      </c>
      <c r="H45" s="6">
        <v>87.63</v>
      </c>
      <c r="I45" s="6">
        <v>0.02</v>
      </c>
      <c r="J45" s="6">
        <v>17.71</v>
      </c>
      <c r="K45" s="6">
        <v>0</v>
      </c>
      <c r="L45" s="6">
        <v>2.3</v>
      </c>
      <c r="M45" s="6">
        <v>42.13</v>
      </c>
      <c r="N45" s="6">
        <v>31.01</v>
      </c>
      <c r="O45" s="6">
        <v>14.36</v>
      </c>
      <c r="P45" s="6">
        <v>0.58</v>
      </c>
    </row>
    <row r="46" spans="1:16" ht="30" customHeight="1" thickBot="1">
      <c r="A46" s="29" t="s">
        <v>64</v>
      </c>
      <c r="B46" s="30" t="s">
        <v>116</v>
      </c>
      <c r="C46" s="40">
        <v>2008</v>
      </c>
      <c r="D46" s="40">
        <v>99</v>
      </c>
      <c r="E46" s="6">
        <v>6.96</v>
      </c>
      <c r="F46" s="6">
        <v>5.5</v>
      </c>
      <c r="G46" s="6">
        <v>31.08</v>
      </c>
      <c r="H46" s="6">
        <v>199.97</v>
      </c>
      <c r="I46" s="6">
        <v>0.23</v>
      </c>
      <c r="J46" s="6">
        <v>5.83</v>
      </c>
      <c r="K46" s="6">
        <v>0.262</v>
      </c>
      <c r="L46" s="6">
        <v>2.73</v>
      </c>
      <c r="M46" s="6">
        <v>42.29</v>
      </c>
      <c r="N46" s="40">
        <v>109.63</v>
      </c>
      <c r="O46" s="40">
        <v>43.8</v>
      </c>
      <c r="P46" s="40">
        <v>2.56</v>
      </c>
    </row>
    <row r="47" spans="1:16" s="42" customFormat="1" ht="15.75" thickBot="1">
      <c r="A47" s="32" t="s">
        <v>49</v>
      </c>
      <c r="B47" s="48">
        <v>250</v>
      </c>
      <c r="C47" s="40">
        <v>2008</v>
      </c>
      <c r="D47" s="40">
        <v>258</v>
      </c>
      <c r="E47" s="5">
        <v>16.1</v>
      </c>
      <c r="F47" s="5">
        <v>19.1</v>
      </c>
      <c r="G47" s="5">
        <v>24.21</v>
      </c>
      <c r="H47" s="5">
        <v>344.98</v>
      </c>
      <c r="I47" s="5">
        <v>0.23</v>
      </c>
      <c r="J47" s="5">
        <v>11.17</v>
      </c>
      <c r="K47" s="5">
        <v>0.032</v>
      </c>
      <c r="L47" s="49">
        <v>3.93</v>
      </c>
      <c r="M47" s="31">
        <v>37.88</v>
      </c>
      <c r="N47" s="6">
        <v>209.04</v>
      </c>
      <c r="O47" s="8">
        <v>52.2</v>
      </c>
      <c r="P47" s="6">
        <v>2.57</v>
      </c>
    </row>
    <row r="48" spans="1:16" ht="15.75" thickBot="1">
      <c r="A48" s="29" t="s">
        <v>65</v>
      </c>
      <c r="B48" s="39">
        <v>200</v>
      </c>
      <c r="C48" s="50">
        <v>2008</v>
      </c>
      <c r="D48" s="6">
        <v>411</v>
      </c>
      <c r="E48" s="5">
        <v>0.1</v>
      </c>
      <c r="F48" s="5">
        <v>0.1</v>
      </c>
      <c r="G48" s="5">
        <v>27.9</v>
      </c>
      <c r="H48" s="5">
        <v>113</v>
      </c>
      <c r="I48" s="5">
        <v>0.01</v>
      </c>
      <c r="J48" s="5">
        <v>2</v>
      </c>
      <c r="K48" s="5">
        <v>0</v>
      </c>
      <c r="L48" s="8">
        <v>0.1</v>
      </c>
      <c r="M48" s="31">
        <v>5</v>
      </c>
      <c r="N48" s="8">
        <v>8</v>
      </c>
      <c r="O48" s="8">
        <v>2</v>
      </c>
      <c r="P48" s="6">
        <v>0.4</v>
      </c>
    </row>
    <row r="49" spans="1:16" ht="15.75" thickBot="1">
      <c r="A49" s="32" t="s">
        <v>66</v>
      </c>
      <c r="B49" s="39">
        <v>30</v>
      </c>
      <c r="C49" s="40" t="s">
        <v>115</v>
      </c>
      <c r="D49" s="40" t="s">
        <v>115</v>
      </c>
      <c r="E49" s="40">
        <v>1.68</v>
      </c>
      <c r="F49" s="40">
        <v>0.33</v>
      </c>
      <c r="G49" s="40">
        <v>14.82</v>
      </c>
      <c r="H49" s="40">
        <v>69.6</v>
      </c>
      <c r="I49" s="40">
        <v>0.03</v>
      </c>
      <c r="J49" s="40">
        <v>0</v>
      </c>
      <c r="K49" s="40">
        <v>0</v>
      </c>
      <c r="L49" s="40">
        <v>0.27</v>
      </c>
      <c r="M49" s="40">
        <v>6.9</v>
      </c>
      <c r="N49" s="40">
        <v>31.8</v>
      </c>
      <c r="O49" s="40">
        <v>7.5</v>
      </c>
      <c r="P49" s="6">
        <v>0.93</v>
      </c>
    </row>
    <row r="50" spans="1:16" ht="18.75" customHeight="1" thickBot="1">
      <c r="A50" s="44" t="s">
        <v>16</v>
      </c>
      <c r="B50" s="45"/>
      <c r="C50" s="15"/>
      <c r="D50" s="15"/>
      <c r="E50" s="7">
        <f aca="true" t="shared" si="4" ref="E50:P50">SUM(E45:E49)</f>
        <v>26.440000000000005</v>
      </c>
      <c r="F50" s="7">
        <f t="shared" si="4"/>
        <v>30.130000000000003</v>
      </c>
      <c r="G50" s="7">
        <f t="shared" si="4"/>
        <v>106.25</v>
      </c>
      <c r="H50" s="7">
        <f t="shared" si="4"/>
        <v>815.1800000000001</v>
      </c>
      <c r="I50" s="7">
        <f t="shared" si="4"/>
        <v>0.52</v>
      </c>
      <c r="J50" s="7">
        <f t="shared" si="4"/>
        <v>36.71</v>
      </c>
      <c r="K50" s="7">
        <f t="shared" si="4"/>
        <v>0.29400000000000004</v>
      </c>
      <c r="L50" s="7">
        <f t="shared" si="4"/>
        <v>9.329999999999998</v>
      </c>
      <c r="M50" s="7">
        <f t="shared" si="4"/>
        <v>134.20000000000002</v>
      </c>
      <c r="N50" s="7">
        <f t="shared" si="4"/>
        <v>389.47999999999996</v>
      </c>
      <c r="O50" s="7">
        <f t="shared" si="4"/>
        <v>119.86</v>
      </c>
      <c r="P50" s="7">
        <f t="shared" si="4"/>
        <v>7.04</v>
      </c>
    </row>
    <row r="51" spans="1:16" ht="15.75" thickBot="1">
      <c r="A51" s="44" t="s">
        <v>18</v>
      </c>
      <c r="B51" s="39"/>
      <c r="C51" s="34"/>
      <c r="D51" s="34"/>
      <c r="E51" s="7">
        <f aca="true" t="shared" si="5" ref="E51:P51">E50+E43</f>
        <v>40.727000000000004</v>
      </c>
      <c r="F51" s="7">
        <f t="shared" si="5"/>
        <v>47.967</v>
      </c>
      <c r="G51" s="7">
        <f t="shared" si="5"/>
        <v>186.54</v>
      </c>
      <c r="H51" s="7">
        <f t="shared" si="5"/>
        <v>1356.65</v>
      </c>
      <c r="I51" s="7">
        <f t="shared" si="5"/>
        <v>0.75</v>
      </c>
      <c r="J51" s="7">
        <f t="shared" si="5"/>
        <v>46.71</v>
      </c>
      <c r="K51" s="7">
        <f t="shared" si="5"/>
        <v>0.34400000000000003</v>
      </c>
      <c r="L51" s="7">
        <f t="shared" si="5"/>
        <v>10.639999999999999</v>
      </c>
      <c r="M51" s="7">
        <f t="shared" si="5"/>
        <v>178.49</v>
      </c>
      <c r="N51" s="7">
        <f t="shared" si="5"/>
        <v>566.28</v>
      </c>
      <c r="O51" s="7">
        <f t="shared" si="5"/>
        <v>186.36</v>
      </c>
      <c r="P51" s="7">
        <f t="shared" si="5"/>
        <v>10.41</v>
      </c>
    </row>
    <row r="52" spans="1:16" ht="12.75" customHeight="1">
      <c r="A52" s="107" t="str">
        <f>A27</f>
        <v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 ht="34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</row>
    <row r="54" spans="1:16" ht="11.25" customHeight="1" thickBot="1">
      <c r="A54" s="6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5">
      <c r="A55" s="93" t="s">
        <v>0</v>
      </c>
      <c r="B55" s="24" t="s">
        <v>1</v>
      </c>
      <c r="C55" s="117" t="s">
        <v>3</v>
      </c>
      <c r="D55" s="120" t="s">
        <v>50</v>
      </c>
      <c r="E55" s="117" t="s">
        <v>51</v>
      </c>
      <c r="F55" s="117" t="s">
        <v>52</v>
      </c>
      <c r="G55" s="117" t="s">
        <v>53</v>
      </c>
      <c r="H55" s="117" t="s">
        <v>54</v>
      </c>
      <c r="I55" s="125" t="s">
        <v>4</v>
      </c>
      <c r="J55" s="109"/>
      <c r="K55" s="109"/>
      <c r="L55" s="110"/>
      <c r="M55" s="108" t="s">
        <v>5</v>
      </c>
      <c r="N55" s="109"/>
      <c r="O55" s="109"/>
      <c r="P55" s="110"/>
    </row>
    <row r="56" spans="1:16" ht="15.75" thickBot="1">
      <c r="A56" s="94"/>
      <c r="B56" s="26" t="s">
        <v>2</v>
      </c>
      <c r="C56" s="118"/>
      <c r="D56" s="121"/>
      <c r="E56" s="123"/>
      <c r="F56" s="119"/>
      <c r="G56" s="119"/>
      <c r="H56" s="118"/>
      <c r="I56" s="124" t="s">
        <v>48</v>
      </c>
      <c r="J56" s="112"/>
      <c r="K56" s="112"/>
      <c r="L56" s="113"/>
      <c r="M56" s="111" t="s">
        <v>6</v>
      </c>
      <c r="N56" s="112"/>
      <c r="O56" s="112"/>
      <c r="P56" s="113"/>
    </row>
    <row r="57" spans="1:16" ht="15">
      <c r="A57" s="94"/>
      <c r="B57" s="27"/>
      <c r="C57" s="118"/>
      <c r="D57" s="121"/>
      <c r="E57" s="2" t="s">
        <v>7</v>
      </c>
      <c r="F57" s="2" t="s">
        <v>7</v>
      </c>
      <c r="G57" s="2" t="s">
        <v>7</v>
      </c>
      <c r="H57" s="118"/>
      <c r="I57" s="2"/>
      <c r="J57" s="2"/>
      <c r="K57" s="2"/>
      <c r="L57" s="2"/>
      <c r="M57" s="2"/>
      <c r="N57" s="2"/>
      <c r="O57" s="2"/>
      <c r="P57" s="2"/>
    </row>
    <row r="58" spans="1:16" ht="15">
      <c r="A58" s="94"/>
      <c r="B58" s="27"/>
      <c r="C58" s="118"/>
      <c r="D58" s="121"/>
      <c r="E58" s="2" t="s">
        <v>2</v>
      </c>
      <c r="F58" s="2" t="s">
        <v>2</v>
      </c>
      <c r="G58" s="2" t="s">
        <v>2</v>
      </c>
      <c r="H58" s="118"/>
      <c r="I58" s="2"/>
      <c r="J58" s="2"/>
      <c r="K58" s="2"/>
      <c r="L58" s="2"/>
      <c r="M58" s="2"/>
      <c r="N58" s="2"/>
      <c r="O58" s="2"/>
      <c r="P58" s="2"/>
    </row>
    <row r="59" spans="1:16" ht="16.5">
      <c r="A59" s="94"/>
      <c r="B59" s="27"/>
      <c r="C59" s="118"/>
      <c r="D59" s="121"/>
      <c r="E59" s="3"/>
      <c r="F59" s="3"/>
      <c r="G59" s="3"/>
      <c r="H59" s="118"/>
      <c r="I59" s="2" t="s">
        <v>117</v>
      </c>
      <c r="J59" s="2" t="s">
        <v>8</v>
      </c>
      <c r="K59" s="2" t="s">
        <v>9</v>
      </c>
      <c r="L59" s="2" t="s">
        <v>10</v>
      </c>
      <c r="M59" s="2" t="s">
        <v>11</v>
      </c>
      <c r="N59" s="2" t="s">
        <v>12</v>
      </c>
      <c r="O59" s="2" t="s">
        <v>40</v>
      </c>
      <c r="P59" s="2" t="s">
        <v>13</v>
      </c>
    </row>
    <row r="60" spans="1:16" ht="48" customHeight="1" thickBot="1">
      <c r="A60" s="95"/>
      <c r="B60" s="28"/>
      <c r="C60" s="119"/>
      <c r="D60" s="122"/>
      <c r="E60" s="4"/>
      <c r="F60" s="3"/>
      <c r="G60" s="3"/>
      <c r="H60" s="119"/>
      <c r="I60" s="2"/>
      <c r="J60" s="2"/>
      <c r="K60" s="2"/>
      <c r="L60" s="2"/>
      <c r="M60" s="2"/>
      <c r="N60" s="2"/>
      <c r="O60" s="2"/>
      <c r="P60" s="2"/>
    </row>
    <row r="61" spans="1:16" ht="15" thickBot="1">
      <c r="A61" s="90" t="s">
        <v>21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1:16" ht="15" thickBot="1">
      <c r="A62" s="90" t="s">
        <v>15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1:16" ht="25.5" customHeight="1" thickBot="1">
      <c r="A63" s="65" t="s">
        <v>47</v>
      </c>
      <c r="B63" s="39" t="s">
        <v>67</v>
      </c>
      <c r="C63" s="40">
        <v>2008</v>
      </c>
      <c r="D63" s="40">
        <v>224</v>
      </c>
      <c r="E63" s="40">
        <v>17.6</v>
      </c>
      <c r="F63" s="6">
        <v>15.38</v>
      </c>
      <c r="G63" s="6">
        <v>28.15</v>
      </c>
      <c r="H63" s="6">
        <v>324.56</v>
      </c>
      <c r="I63" s="6">
        <v>0.07</v>
      </c>
      <c r="J63" s="6">
        <v>0.68</v>
      </c>
      <c r="K63" s="6">
        <v>0.075</v>
      </c>
      <c r="L63" s="6">
        <v>1.6</v>
      </c>
      <c r="M63" s="6">
        <v>219.96</v>
      </c>
      <c r="N63" s="6">
        <v>266.46</v>
      </c>
      <c r="O63" s="6">
        <v>31.87</v>
      </c>
      <c r="P63" s="47">
        <v>0.58</v>
      </c>
    </row>
    <row r="64" spans="1:16" ht="17.25" customHeight="1" thickBot="1">
      <c r="A64" s="29" t="s">
        <v>68</v>
      </c>
      <c r="B64" s="36" t="s">
        <v>69</v>
      </c>
      <c r="C64" s="6" t="s">
        <v>115</v>
      </c>
      <c r="D64" s="6" t="s">
        <v>115</v>
      </c>
      <c r="E64" s="6">
        <v>2.25</v>
      </c>
      <c r="F64" s="6">
        <v>2.94</v>
      </c>
      <c r="G64" s="6">
        <v>22.32</v>
      </c>
      <c r="H64" s="6">
        <v>125.1</v>
      </c>
      <c r="I64" s="6">
        <v>0.02</v>
      </c>
      <c r="J64" s="6">
        <v>0</v>
      </c>
      <c r="K64" s="6">
        <v>0.003</v>
      </c>
      <c r="L64" s="6">
        <v>1.05</v>
      </c>
      <c r="M64" s="6">
        <v>8.7</v>
      </c>
      <c r="N64" s="6">
        <v>27</v>
      </c>
      <c r="O64" s="6">
        <v>6</v>
      </c>
      <c r="P64" s="34">
        <v>0.63</v>
      </c>
    </row>
    <row r="65" spans="1:16" ht="17.25" customHeight="1" thickBot="1">
      <c r="A65" s="29" t="s">
        <v>20</v>
      </c>
      <c r="B65" s="36" t="s">
        <v>43</v>
      </c>
      <c r="C65" s="6">
        <v>2008</v>
      </c>
      <c r="D65" s="6">
        <v>430</v>
      </c>
      <c r="E65" s="6">
        <v>0</v>
      </c>
      <c r="F65" s="6">
        <v>0</v>
      </c>
      <c r="G65" s="6">
        <v>12.97</v>
      </c>
      <c r="H65" s="6">
        <v>51.87</v>
      </c>
      <c r="I65" s="6">
        <v>0</v>
      </c>
      <c r="J65" s="6">
        <v>0</v>
      </c>
      <c r="K65" s="6">
        <v>0</v>
      </c>
      <c r="L65" s="6">
        <v>0</v>
      </c>
      <c r="M65" s="6">
        <v>0.39</v>
      </c>
      <c r="N65" s="6">
        <v>0</v>
      </c>
      <c r="O65" s="6">
        <v>0</v>
      </c>
      <c r="P65" s="34">
        <v>0.04</v>
      </c>
    </row>
    <row r="66" spans="1:16" ht="15" thickBot="1">
      <c r="A66" s="44" t="s">
        <v>16</v>
      </c>
      <c r="B66" s="45"/>
      <c r="C66" s="7"/>
      <c r="D66" s="7"/>
      <c r="E66" s="7">
        <f aca="true" t="shared" si="6" ref="E66:P66">SUM(E63:E65)</f>
        <v>19.85</v>
      </c>
      <c r="F66" s="7">
        <f t="shared" si="6"/>
        <v>18.32</v>
      </c>
      <c r="G66" s="7">
        <f t="shared" si="6"/>
        <v>63.44</v>
      </c>
      <c r="H66" s="7">
        <f t="shared" si="6"/>
        <v>501.53</v>
      </c>
      <c r="I66" s="7">
        <f t="shared" si="6"/>
        <v>0.09000000000000001</v>
      </c>
      <c r="J66" s="7">
        <f t="shared" si="6"/>
        <v>0.68</v>
      </c>
      <c r="K66" s="7">
        <f t="shared" si="6"/>
        <v>0.078</v>
      </c>
      <c r="L66" s="7">
        <f t="shared" si="6"/>
        <v>2.6500000000000004</v>
      </c>
      <c r="M66" s="7">
        <f t="shared" si="6"/>
        <v>229.04999999999998</v>
      </c>
      <c r="N66" s="7">
        <f t="shared" si="6"/>
        <v>293.46</v>
      </c>
      <c r="O66" s="7">
        <f t="shared" si="6"/>
        <v>37.870000000000005</v>
      </c>
      <c r="P66" s="7">
        <f t="shared" si="6"/>
        <v>1.25</v>
      </c>
    </row>
    <row r="67" spans="1:16" ht="15" thickBot="1">
      <c r="A67" s="90" t="s">
        <v>17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</row>
    <row r="68" spans="1:16" s="42" customFormat="1" ht="21.75" customHeight="1" thickBot="1">
      <c r="A68" s="29" t="s">
        <v>70</v>
      </c>
      <c r="B68" s="48">
        <v>80</v>
      </c>
      <c r="C68" s="40">
        <v>2008</v>
      </c>
      <c r="D68" s="40">
        <v>30</v>
      </c>
      <c r="E68" s="6">
        <v>1.21</v>
      </c>
      <c r="F68" s="6">
        <v>8.13</v>
      </c>
      <c r="G68" s="6">
        <v>6.41</v>
      </c>
      <c r="H68" s="6">
        <v>104.45</v>
      </c>
      <c r="I68" s="6">
        <v>0.05</v>
      </c>
      <c r="J68" s="6">
        <v>5.5</v>
      </c>
      <c r="K68" s="6">
        <v>0.357</v>
      </c>
      <c r="L68" s="6">
        <v>3.66</v>
      </c>
      <c r="M68" s="6">
        <v>16.03</v>
      </c>
      <c r="N68" s="6">
        <v>38.21</v>
      </c>
      <c r="O68" s="6">
        <v>15.12</v>
      </c>
      <c r="P68" s="6">
        <v>0.47</v>
      </c>
    </row>
    <row r="69" spans="1:16" ht="30" customHeight="1" thickBot="1">
      <c r="A69" s="29" t="s">
        <v>71</v>
      </c>
      <c r="B69" s="30" t="s">
        <v>58</v>
      </c>
      <c r="C69" s="40">
        <v>2008</v>
      </c>
      <c r="D69" s="40">
        <v>79</v>
      </c>
      <c r="E69" s="31">
        <v>3.68</v>
      </c>
      <c r="F69" s="5">
        <v>6.52</v>
      </c>
      <c r="G69" s="5">
        <v>12.43</v>
      </c>
      <c r="H69" s="5">
        <v>138.08</v>
      </c>
      <c r="I69" s="5">
        <v>0.1</v>
      </c>
      <c r="J69" s="5">
        <v>6.02</v>
      </c>
      <c r="K69" s="5">
        <v>0.272</v>
      </c>
      <c r="L69" s="5">
        <v>2.43</v>
      </c>
      <c r="M69" s="5">
        <v>55.7</v>
      </c>
      <c r="N69" s="5">
        <v>102.39</v>
      </c>
      <c r="O69" s="5">
        <v>34.03</v>
      </c>
      <c r="P69" s="5">
        <v>1.7</v>
      </c>
    </row>
    <row r="70" spans="1:16" ht="24" customHeight="1" thickBot="1">
      <c r="A70" s="29" t="s">
        <v>72</v>
      </c>
      <c r="B70" s="30" t="s">
        <v>118</v>
      </c>
      <c r="C70" s="6">
        <v>2009</v>
      </c>
      <c r="D70" s="6">
        <v>473</v>
      </c>
      <c r="E70" s="5">
        <v>7.09</v>
      </c>
      <c r="F70" s="5">
        <v>19.99</v>
      </c>
      <c r="G70" s="5">
        <v>8.7</v>
      </c>
      <c r="H70" s="5">
        <v>249.48</v>
      </c>
      <c r="I70" s="5">
        <v>0.22</v>
      </c>
      <c r="J70" s="5">
        <v>2.16</v>
      </c>
      <c r="K70" s="5">
        <v>0.036</v>
      </c>
      <c r="L70" s="5">
        <v>4.21</v>
      </c>
      <c r="M70" s="6">
        <v>13.81</v>
      </c>
      <c r="N70" s="8">
        <v>88.92</v>
      </c>
      <c r="O70" s="6">
        <v>16.23</v>
      </c>
      <c r="P70" s="12">
        <v>1.05</v>
      </c>
    </row>
    <row r="71" spans="1:16" ht="15.75" thickBot="1">
      <c r="A71" s="29" t="s">
        <v>73</v>
      </c>
      <c r="B71" s="36" t="s">
        <v>74</v>
      </c>
      <c r="C71" s="40">
        <v>2008</v>
      </c>
      <c r="D71" s="6">
        <v>323</v>
      </c>
      <c r="E71" s="5">
        <v>3.6</v>
      </c>
      <c r="F71" s="5">
        <v>4.6</v>
      </c>
      <c r="G71" s="5">
        <v>37.7</v>
      </c>
      <c r="H71" s="5">
        <v>206</v>
      </c>
      <c r="I71" s="5">
        <v>0.03</v>
      </c>
      <c r="J71" s="5">
        <v>0</v>
      </c>
      <c r="K71" s="5">
        <v>0.03</v>
      </c>
      <c r="L71" s="6">
        <v>0.3</v>
      </c>
      <c r="M71" s="5">
        <v>11</v>
      </c>
      <c r="N71" s="8">
        <v>78</v>
      </c>
      <c r="O71" s="8">
        <v>26</v>
      </c>
      <c r="P71" s="6">
        <v>0.6</v>
      </c>
    </row>
    <row r="72" spans="1:16" ht="26.25" customHeight="1" thickBot="1">
      <c r="A72" s="29" t="s">
        <v>121</v>
      </c>
      <c r="B72" s="36" t="s">
        <v>43</v>
      </c>
      <c r="C72" s="6">
        <v>2008</v>
      </c>
      <c r="D72" s="6">
        <v>402</v>
      </c>
      <c r="E72" s="6">
        <v>0.33</v>
      </c>
      <c r="F72" s="6">
        <v>0.02</v>
      </c>
      <c r="G72" s="6">
        <v>30.81</v>
      </c>
      <c r="H72" s="6">
        <v>125.73</v>
      </c>
      <c r="I72" s="6">
        <v>0</v>
      </c>
      <c r="J72" s="6">
        <v>0.3</v>
      </c>
      <c r="K72" s="6">
        <v>0</v>
      </c>
      <c r="L72" s="6">
        <v>0.15</v>
      </c>
      <c r="M72" s="6">
        <v>17.31</v>
      </c>
      <c r="N72" s="6">
        <v>11.55</v>
      </c>
      <c r="O72" s="6">
        <v>4.5</v>
      </c>
      <c r="P72" s="6">
        <v>0.97</v>
      </c>
    </row>
    <row r="73" spans="1:16" ht="15.75" thickBot="1">
      <c r="A73" s="32" t="s">
        <v>66</v>
      </c>
      <c r="B73" s="39">
        <v>30</v>
      </c>
      <c r="C73" s="40" t="s">
        <v>115</v>
      </c>
      <c r="D73" s="40" t="s">
        <v>115</v>
      </c>
      <c r="E73" s="40">
        <v>1.68</v>
      </c>
      <c r="F73" s="40">
        <v>0.33</v>
      </c>
      <c r="G73" s="40">
        <v>14.82</v>
      </c>
      <c r="H73" s="40">
        <v>69.6</v>
      </c>
      <c r="I73" s="40">
        <v>0.03</v>
      </c>
      <c r="J73" s="40">
        <v>0</v>
      </c>
      <c r="K73" s="40">
        <v>0</v>
      </c>
      <c r="L73" s="40">
        <v>0.27</v>
      </c>
      <c r="M73" s="40">
        <v>6.9</v>
      </c>
      <c r="N73" s="40">
        <v>31.8</v>
      </c>
      <c r="O73" s="40">
        <v>7.5</v>
      </c>
      <c r="P73" s="6">
        <v>0.93</v>
      </c>
    </row>
    <row r="74" spans="1:16" ht="18" customHeight="1" thickBot="1">
      <c r="A74" s="44" t="s">
        <v>16</v>
      </c>
      <c r="B74" s="45"/>
      <c r="C74" s="15"/>
      <c r="D74" s="15"/>
      <c r="E74" s="13">
        <f aca="true" t="shared" si="7" ref="E74:P74">SUM(E68:E73)</f>
        <v>17.59</v>
      </c>
      <c r="F74" s="13">
        <f t="shared" si="7"/>
        <v>39.59</v>
      </c>
      <c r="G74" s="13">
        <f t="shared" si="7"/>
        <v>110.87</v>
      </c>
      <c r="H74" s="13">
        <f t="shared" si="7"/>
        <v>893.34</v>
      </c>
      <c r="I74" s="13">
        <f t="shared" si="7"/>
        <v>0.43000000000000005</v>
      </c>
      <c r="J74" s="13">
        <f t="shared" si="7"/>
        <v>13.98</v>
      </c>
      <c r="K74" s="13">
        <f t="shared" si="7"/>
        <v>0.6950000000000001</v>
      </c>
      <c r="L74" s="13">
        <f t="shared" si="7"/>
        <v>11.020000000000001</v>
      </c>
      <c r="M74" s="13">
        <f t="shared" si="7"/>
        <v>120.75000000000001</v>
      </c>
      <c r="N74" s="13">
        <f t="shared" si="7"/>
        <v>350.87</v>
      </c>
      <c r="O74" s="13">
        <f t="shared" si="7"/>
        <v>103.38</v>
      </c>
      <c r="P74" s="13">
        <f t="shared" si="7"/>
        <v>5.72</v>
      </c>
    </row>
    <row r="75" spans="1:16" ht="15" thickBot="1">
      <c r="A75" s="44" t="s">
        <v>18</v>
      </c>
      <c r="B75" s="45"/>
      <c r="C75" s="15"/>
      <c r="D75" s="15"/>
      <c r="E75" s="7">
        <f aca="true" t="shared" si="8" ref="E75:P75">E66+E74</f>
        <v>37.44</v>
      </c>
      <c r="F75" s="7">
        <f t="shared" si="8"/>
        <v>57.910000000000004</v>
      </c>
      <c r="G75" s="7">
        <f t="shared" si="8"/>
        <v>174.31</v>
      </c>
      <c r="H75" s="7">
        <f t="shared" si="8"/>
        <v>1394.87</v>
      </c>
      <c r="I75" s="7">
        <f t="shared" si="8"/>
        <v>0.52</v>
      </c>
      <c r="J75" s="7">
        <f t="shared" si="8"/>
        <v>14.66</v>
      </c>
      <c r="K75" s="7">
        <f t="shared" si="8"/>
        <v>0.773</v>
      </c>
      <c r="L75" s="7">
        <f t="shared" si="8"/>
        <v>13.670000000000002</v>
      </c>
      <c r="M75" s="7">
        <f t="shared" si="8"/>
        <v>349.8</v>
      </c>
      <c r="N75" s="7">
        <f t="shared" si="8"/>
        <v>644.3299999999999</v>
      </c>
      <c r="O75" s="7">
        <f t="shared" si="8"/>
        <v>141.25</v>
      </c>
      <c r="P75" s="7">
        <f t="shared" si="8"/>
        <v>6.97</v>
      </c>
    </row>
    <row r="76" spans="1:16" ht="12.75" customHeight="1">
      <c r="A76" s="107" t="str">
        <f>A52</f>
        <v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</row>
    <row r="77" spans="1:16" ht="32.2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</row>
    <row r="78" spans="1:16" ht="12" customHeight="1" thickBot="1">
      <c r="A78" s="6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5">
      <c r="A79" s="93" t="s">
        <v>0</v>
      </c>
      <c r="B79" s="24" t="s">
        <v>1</v>
      </c>
      <c r="C79" s="117" t="s">
        <v>3</v>
      </c>
      <c r="D79" s="120" t="s">
        <v>50</v>
      </c>
      <c r="E79" s="117" t="s">
        <v>51</v>
      </c>
      <c r="F79" s="117" t="s">
        <v>52</v>
      </c>
      <c r="G79" s="117" t="s">
        <v>53</v>
      </c>
      <c r="H79" s="117" t="s">
        <v>54</v>
      </c>
      <c r="I79" s="125" t="s">
        <v>4</v>
      </c>
      <c r="J79" s="109"/>
      <c r="K79" s="109"/>
      <c r="L79" s="110"/>
      <c r="M79" s="108" t="s">
        <v>5</v>
      </c>
      <c r="N79" s="109"/>
      <c r="O79" s="109"/>
      <c r="P79" s="110"/>
    </row>
    <row r="80" spans="1:16" ht="15.75" thickBot="1">
      <c r="A80" s="94"/>
      <c r="B80" s="26" t="s">
        <v>2</v>
      </c>
      <c r="C80" s="118"/>
      <c r="D80" s="121"/>
      <c r="E80" s="123"/>
      <c r="F80" s="119"/>
      <c r="G80" s="119"/>
      <c r="H80" s="118"/>
      <c r="I80" s="124" t="s">
        <v>48</v>
      </c>
      <c r="J80" s="112"/>
      <c r="K80" s="112"/>
      <c r="L80" s="113"/>
      <c r="M80" s="111" t="s">
        <v>6</v>
      </c>
      <c r="N80" s="112"/>
      <c r="O80" s="112"/>
      <c r="P80" s="113"/>
    </row>
    <row r="81" spans="1:16" ht="15">
      <c r="A81" s="94"/>
      <c r="B81" s="27"/>
      <c r="C81" s="118"/>
      <c r="D81" s="121"/>
      <c r="E81" s="2" t="s">
        <v>7</v>
      </c>
      <c r="F81" s="2" t="s">
        <v>7</v>
      </c>
      <c r="G81" s="2" t="s">
        <v>7</v>
      </c>
      <c r="H81" s="118"/>
      <c r="I81" s="2"/>
      <c r="J81" s="2"/>
      <c r="K81" s="2"/>
      <c r="L81" s="2"/>
      <c r="M81" s="2"/>
      <c r="N81" s="2"/>
      <c r="O81" s="2"/>
      <c r="P81" s="2"/>
    </row>
    <row r="82" spans="1:16" ht="15">
      <c r="A82" s="94"/>
      <c r="B82" s="27"/>
      <c r="C82" s="118"/>
      <c r="D82" s="121"/>
      <c r="E82" s="2" t="s">
        <v>2</v>
      </c>
      <c r="F82" s="2" t="s">
        <v>2</v>
      </c>
      <c r="G82" s="2" t="s">
        <v>2</v>
      </c>
      <c r="H82" s="118"/>
      <c r="I82" s="2"/>
      <c r="J82" s="2"/>
      <c r="K82" s="2"/>
      <c r="L82" s="2"/>
      <c r="M82" s="2"/>
      <c r="N82" s="2"/>
      <c r="O82" s="2"/>
      <c r="P82" s="2"/>
    </row>
    <row r="83" spans="1:16" ht="16.5">
      <c r="A83" s="94"/>
      <c r="B83" s="27"/>
      <c r="C83" s="118"/>
      <c r="D83" s="121"/>
      <c r="E83" s="3"/>
      <c r="F83" s="3"/>
      <c r="G83" s="3"/>
      <c r="H83" s="118"/>
      <c r="I83" s="2" t="s">
        <v>117</v>
      </c>
      <c r="J83" s="2" t="s">
        <v>8</v>
      </c>
      <c r="K83" s="2" t="s">
        <v>9</v>
      </c>
      <c r="L83" s="2" t="s">
        <v>10</v>
      </c>
      <c r="M83" s="2" t="s">
        <v>11</v>
      </c>
      <c r="N83" s="2" t="s">
        <v>12</v>
      </c>
      <c r="O83" s="2" t="s">
        <v>40</v>
      </c>
      <c r="P83" s="2" t="s">
        <v>13</v>
      </c>
    </row>
    <row r="84" spans="1:16" ht="48" customHeight="1" thickBot="1">
      <c r="A84" s="95"/>
      <c r="B84" s="28"/>
      <c r="C84" s="119"/>
      <c r="D84" s="122"/>
      <c r="E84" s="4"/>
      <c r="F84" s="3"/>
      <c r="G84" s="3"/>
      <c r="H84" s="119"/>
      <c r="I84" s="2"/>
      <c r="J84" s="2"/>
      <c r="K84" s="2"/>
      <c r="L84" s="2"/>
      <c r="M84" s="2"/>
      <c r="N84" s="2"/>
      <c r="O84" s="2"/>
      <c r="P84" s="2"/>
    </row>
    <row r="85" spans="1:16" ht="15" thickBot="1">
      <c r="A85" s="90" t="s">
        <v>34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</row>
    <row r="86" spans="1:16" ht="15" thickBot="1">
      <c r="A86" s="90" t="s">
        <v>15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</row>
    <row r="87" spans="1:16" ht="30.75" thickBot="1">
      <c r="A87" s="29" t="s">
        <v>45</v>
      </c>
      <c r="B87" s="51" t="s">
        <v>75</v>
      </c>
      <c r="C87" s="34">
        <v>2008</v>
      </c>
      <c r="D87" s="34">
        <v>184</v>
      </c>
      <c r="E87" s="34">
        <v>8.2</v>
      </c>
      <c r="F87" s="35">
        <v>10.45</v>
      </c>
      <c r="G87" s="35">
        <v>33.99</v>
      </c>
      <c r="H87" s="35">
        <v>263</v>
      </c>
      <c r="I87" s="35">
        <v>0.17</v>
      </c>
      <c r="J87" s="35">
        <v>1.32</v>
      </c>
      <c r="K87" s="35">
        <v>0.05</v>
      </c>
      <c r="L87" s="35">
        <v>0.26</v>
      </c>
      <c r="M87" s="35">
        <v>144.16</v>
      </c>
      <c r="N87" s="35">
        <v>230.13</v>
      </c>
      <c r="O87" s="35">
        <v>70.1</v>
      </c>
      <c r="P87" s="35">
        <v>2.65</v>
      </c>
    </row>
    <row r="88" spans="1:16" ht="15.75" thickBot="1">
      <c r="A88" s="32" t="s">
        <v>63</v>
      </c>
      <c r="B88" s="30">
        <v>100</v>
      </c>
      <c r="C88" s="6" t="s">
        <v>115</v>
      </c>
      <c r="D88" s="6" t="s">
        <v>115</v>
      </c>
      <c r="E88" s="6">
        <v>1.507</v>
      </c>
      <c r="F88" s="6">
        <v>0.507</v>
      </c>
      <c r="G88" s="6">
        <v>21</v>
      </c>
      <c r="H88" s="6">
        <v>96</v>
      </c>
      <c r="I88" s="6">
        <v>0.04</v>
      </c>
      <c r="J88" s="6">
        <v>10</v>
      </c>
      <c r="K88" s="6">
        <v>0.02</v>
      </c>
      <c r="L88" s="6">
        <v>0.04</v>
      </c>
      <c r="M88" s="6">
        <v>8</v>
      </c>
      <c r="N88" s="6">
        <v>28</v>
      </c>
      <c r="O88" s="6">
        <v>42</v>
      </c>
      <c r="P88" s="6">
        <v>0.6</v>
      </c>
    </row>
    <row r="89" spans="1:16" ht="15.75" thickBot="1">
      <c r="A89" s="29" t="s">
        <v>76</v>
      </c>
      <c r="B89" s="39">
        <v>30</v>
      </c>
      <c r="C89" s="6" t="s">
        <v>115</v>
      </c>
      <c r="D89" s="6" t="s">
        <v>115</v>
      </c>
      <c r="E89" s="6">
        <v>2.37</v>
      </c>
      <c r="F89" s="6">
        <v>0.3</v>
      </c>
      <c r="G89" s="6">
        <v>14.49</v>
      </c>
      <c r="H89" s="6">
        <v>70.5</v>
      </c>
      <c r="I89" s="6">
        <v>0.05</v>
      </c>
      <c r="J89" s="6">
        <v>0</v>
      </c>
      <c r="K89" s="6">
        <v>0</v>
      </c>
      <c r="L89" s="6">
        <v>0.39</v>
      </c>
      <c r="M89" s="6">
        <v>6.9</v>
      </c>
      <c r="N89" s="6">
        <v>26.1</v>
      </c>
      <c r="O89" s="6">
        <v>9.9</v>
      </c>
      <c r="P89" s="6">
        <v>0.6</v>
      </c>
    </row>
    <row r="90" spans="1:16" ht="15.75" thickBot="1">
      <c r="A90" s="29" t="s">
        <v>36</v>
      </c>
      <c r="B90" s="33" t="s">
        <v>43</v>
      </c>
      <c r="C90" s="6">
        <v>2008</v>
      </c>
      <c r="D90" s="6">
        <v>432</v>
      </c>
      <c r="E90" s="6">
        <v>1.5</v>
      </c>
      <c r="F90" s="6">
        <v>1.3</v>
      </c>
      <c r="G90" s="6">
        <v>22.4</v>
      </c>
      <c r="H90" s="6">
        <v>107</v>
      </c>
      <c r="I90" s="6">
        <v>0.02</v>
      </c>
      <c r="J90" s="6">
        <v>1</v>
      </c>
      <c r="K90" s="6">
        <v>0.01</v>
      </c>
      <c r="L90" s="6">
        <v>0</v>
      </c>
      <c r="M90" s="6">
        <v>61</v>
      </c>
      <c r="N90" s="6">
        <v>45</v>
      </c>
      <c r="O90" s="6">
        <v>7</v>
      </c>
      <c r="P90" s="6">
        <v>1</v>
      </c>
    </row>
    <row r="91" spans="1:16" ht="15" thickBot="1">
      <c r="A91" s="52" t="s">
        <v>16</v>
      </c>
      <c r="B91" s="53"/>
      <c r="C91" s="54"/>
      <c r="D91" s="14"/>
      <c r="E91" s="14">
        <f aca="true" t="shared" si="9" ref="E91:P91">SUM(E87:E90)</f>
        <v>13.576999999999998</v>
      </c>
      <c r="F91" s="14">
        <f t="shared" si="9"/>
        <v>12.557</v>
      </c>
      <c r="G91" s="14">
        <f t="shared" si="9"/>
        <v>91.88</v>
      </c>
      <c r="H91" s="14">
        <f t="shared" si="9"/>
        <v>536.5</v>
      </c>
      <c r="I91" s="14">
        <f t="shared" si="9"/>
        <v>0.28</v>
      </c>
      <c r="J91" s="14">
        <f t="shared" si="9"/>
        <v>12.32</v>
      </c>
      <c r="K91" s="14">
        <f t="shared" si="9"/>
        <v>0.08</v>
      </c>
      <c r="L91" s="14">
        <f t="shared" si="9"/>
        <v>0.69</v>
      </c>
      <c r="M91" s="14">
        <f t="shared" si="9"/>
        <v>220.06</v>
      </c>
      <c r="N91" s="14">
        <f t="shared" si="9"/>
        <v>329.23</v>
      </c>
      <c r="O91" s="14">
        <f t="shared" si="9"/>
        <v>129</v>
      </c>
      <c r="P91" s="14">
        <f t="shared" si="9"/>
        <v>4.85</v>
      </c>
    </row>
    <row r="92" spans="1:16" ht="15" thickBot="1">
      <c r="A92" s="90" t="s">
        <v>17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2"/>
    </row>
    <row r="93" spans="1:16" ht="18.75" customHeight="1" thickBot="1">
      <c r="A93" s="29" t="s">
        <v>77</v>
      </c>
      <c r="B93" s="39">
        <v>100</v>
      </c>
      <c r="C93" s="9">
        <v>2008</v>
      </c>
      <c r="D93" s="9">
        <v>51</v>
      </c>
      <c r="E93" s="10">
        <v>1.39</v>
      </c>
      <c r="F93" s="10">
        <v>10.14</v>
      </c>
      <c r="G93" s="10">
        <v>7.38</v>
      </c>
      <c r="H93" s="10">
        <v>127.54</v>
      </c>
      <c r="I93" s="10">
        <v>0.04</v>
      </c>
      <c r="J93" s="10">
        <v>13.01</v>
      </c>
      <c r="K93" s="10">
        <v>0.201</v>
      </c>
      <c r="L93" s="10">
        <v>4.52</v>
      </c>
      <c r="M93" s="10">
        <v>25.85</v>
      </c>
      <c r="N93" s="10">
        <v>41.46</v>
      </c>
      <c r="O93" s="10">
        <v>16.52</v>
      </c>
      <c r="P93" s="10">
        <v>0.68</v>
      </c>
    </row>
    <row r="94" spans="1:16" s="42" customFormat="1" ht="21" customHeight="1" thickBot="1">
      <c r="A94" s="29" t="s">
        <v>78</v>
      </c>
      <c r="B94" s="41">
        <v>250</v>
      </c>
      <c r="C94" s="40">
        <v>2008</v>
      </c>
      <c r="D94" s="6">
        <v>100</v>
      </c>
      <c r="E94" s="31">
        <v>3.9</v>
      </c>
      <c r="F94" s="5">
        <v>2.8</v>
      </c>
      <c r="G94" s="5">
        <v>20</v>
      </c>
      <c r="H94" s="5">
        <v>121</v>
      </c>
      <c r="I94" s="5">
        <v>0.11</v>
      </c>
      <c r="J94" s="5">
        <v>8</v>
      </c>
      <c r="K94" s="5">
        <v>0.2</v>
      </c>
      <c r="L94" s="5">
        <v>0.3</v>
      </c>
      <c r="M94" s="5">
        <v>23</v>
      </c>
      <c r="N94" s="5">
        <v>64</v>
      </c>
      <c r="O94" s="5">
        <v>25</v>
      </c>
      <c r="P94" s="5">
        <v>1</v>
      </c>
    </row>
    <row r="95" spans="1:16" s="43" customFormat="1" ht="21" customHeight="1" thickBot="1">
      <c r="A95" s="29" t="s">
        <v>79</v>
      </c>
      <c r="B95" s="30" t="s">
        <v>118</v>
      </c>
      <c r="C95" s="40">
        <v>2008</v>
      </c>
      <c r="D95" s="40">
        <v>239</v>
      </c>
      <c r="E95" s="5">
        <v>9.9</v>
      </c>
      <c r="F95" s="5">
        <v>5.82</v>
      </c>
      <c r="G95" s="5">
        <v>12.33</v>
      </c>
      <c r="H95" s="5">
        <v>144.92</v>
      </c>
      <c r="I95" s="5">
        <v>0.08</v>
      </c>
      <c r="J95" s="5">
        <v>0.12</v>
      </c>
      <c r="K95" s="5">
        <v>0.023</v>
      </c>
      <c r="L95" s="8">
        <v>3.86</v>
      </c>
      <c r="M95" s="31">
        <v>31.93</v>
      </c>
      <c r="N95" s="6">
        <v>141.56</v>
      </c>
      <c r="O95" s="8">
        <v>36.25</v>
      </c>
      <c r="P95" s="6">
        <v>1</v>
      </c>
    </row>
    <row r="96" spans="1:16" ht="19.5" customHeight="1" thickBot="1">
      <c r="A96" s="29" t="s">
        <v>80</v>
      </c>
      <c r="B96" s="39">
        <v>150</v>
      </c>
      <c r="C96" s="50">
        <v>2008</v>
      </c>
      <c r="D96" s="6">
        <v>335</v>
      </c>
      <c r="E96" s="5">
        <v>3.1</v>
      </c>
      <c r="F96" s="5">
        <v>5.4</v>
      </c>
      <c r="G96" s="5">
        <v>20.3</v>
      </c>
      <c r="H96" s="5">
        <v>141</v>
      </c>
      <c r="I96" s="5">
        <v>0.14</v>
      </c>
      <c r="J96" s="5">
        <v>5</v>
      </c>
      <c r="K96" s="5">
        <v>0.04</v>
      </c>
      <c r="L96" s="55">
        <v>0.2</v>
      </c>
      <c r="M96" s="31">
        <v>47</v>
      </c>
      <c r="N96" s="8">
        <v>85</v>
      </c>
      <c r="O96" s="6">
        <v>29</v>
      </c>
      <c r="P96" s="12">
        <v>1.1</v>
      </c>
    </row>
    <row r="97" spans="1:16" s="43" customFormat="1" ht="15.75" thickBot="1">
      <c r="A97" s="29" t="s">
        <v>61</v>
      </c>
      <c r="B97" s="36" t="s">
        <v>43</v>
      </c>
      <c r="C97" s="6">
        <v>2008</v>
      </c>
      <c r="D97" s="6">
        <v>394</v>
      </c>
      <c r="E97" s="6">
        <v>0.16</v>
      </c>
      <c r="F97" s="6">
        <v>0.16</v>
      </c>
      <c r="G97" s="6">
        <v>27.87</v>
      </c>
      <c r="H97" s="6">
        <v>114.56</v>
      </c>
      <c r="I97" s="6">
        <v>0.01</v>
      </c>
      <c r="J97" s="6">
        <v>4</v>
      </c>
      <c r="K97" s="6">
        <v>0.002</v>
      </c>
      <c r="L97" s="6">
        <v>0.08</v>
      </c>
      <c r="M97" s="6">
        <v>7.12</v>
      </c>
      <c r="N97" s="6">
        <v>4.4</v>
      </c>
      <c r="O97" s="6">
        <v>3.6</v>
      </c>
      <c r="P97" s="6">
        <v>0.95</v>
      </c>
    </row>
    <row r="98" spans="1:16" ht="15.75" thickBot="1">
      <c r="A98" s="32" t="s">
        <v>66</v>
      </c>
      <c r="B98" s="39">
        <v>30</v>
      </c>
      <c r="C98" s="40" t="s">
        <v>115</v>
      </c>
      <c r="D98" s="40" t="s">
        <v>115</v>
      </c>
      <c r="E98" s="40">
        <v>1.68</v>
      </c>
      <c r="F98" s="40">
        <v>0.33</v>
      </c>
      <c r="G98" s="6">
        <v>14.82</v>
      </c>
      <c r="H98" s="6">
        <v>69.6</v>
      </c>
      <c r="I98" s="6">
        <v>0.03</v>
      </c>
      <c r="J98" s="6">
        <v>0</v>
      </c>
      <c r="K98" s="6">
        <v>0</v>
      </c>
      <c r="L98" s="6">
        <v>0.27</v>
      </c>
      <c r="M98" s="6">
        <v>6.9</v>
      </c>
      <c r="N98" s="6">
        <v>31.8</v>
      </c>
      <c r="O98" s="6">
        <v>7.5</v>
      </c>
      <c r="P98" s="6">
        <v>0.93</v>
      </c>
    </row>
    <row r="99" spans="1:16" ht="21" customHeight="1" thickBot="1">
      <c r="A99" s="44" t="s">
        <v>16</v>
      </c>
      <c r="B99" s="45"/>
      <c r="C99" s="7"/>
      <c r="D99" s="7"/>
      <c r="E99" s="7">
        <f aca="true" t="shared" si="10" ref="E99:P99">SUM(E93:E98)</f>
        <v>20.130000000000003</v>
      </c>
      <c r="F99" s="7">
        <f t="shared" si="10"/>
        <v>24.650000000000002</v>
      </c>
      <c r="G99" s="7">
        <f t="shared" si="10"/>
        <v>102.70000000000002</v>
      </c>
      <c r="H99" s="7">
        <f t="shared" si="10"/>
        <v>718.62</v>
      </c>
      <c r="I99" s="7">
        <f t="shared" si="10"/>
        <v>0.41000000000000003</v>
      </c>
      <c r="J99" s="7">
        <f t="shared" si="10"/>
        <v>30.13</v>
      </c>
      <c r="K99" s="7">
        <f t="shared" si="10"/>
        <v>0.466</v>
      </c>
      <c r="L99" s="7">
        <f t="shared" si="10"/>
        <v>9.229999999999999</v>
      </c>
      <c r="M99" s="7">
        <f t="shared" si="10"/>
        <v>141.8</v>
      </c>
      <c r="N99" s="7">
        <f t="shared" si="10"/>
        <v>368.21999999999997</v>
      </c>
      <c r="O99" s="7">
        <f t="shared" si="10"/>
        <v>117.86999999999999</v>
      </c>
      <c r="P99" s="7">
        <f t="shared" si="10"/>
        <v>5.66</v>
      </c>
    </row>
    <row r="100" spans="1:16" ht="21" customHeight="1" thickBot="1">
      <c r="A100" s="44" t="s">
        <v>18</v>
      </c>
      <c r="B100" s="45"/>
      <c r="C100" s="15"/>
      <c r="D100" s="15"/>
      <c r="E100" s="15">
        <f aca="true" t="shared" si="11" ref="E100:P100">E91+E99</f>
        <v>33.707</v>
      </c>
      <c r="F100" s="15">
        <f t="shared" si="11"/>
        <v>37.207</v>
      </c>
      <c r="G100" s="15">
        <f t="shared" si="11"/>
        <v>194.58</v>
      </c>
      <c r="H100" s="15">
        <f t="shared" si="11"/>
        <v>1255.12</v>
      </c>
      <c r="I100" s="15">
        <f t="shared" si="11"/>
        <v>0.6900000000000001</v>
      </c>
      <c r="J100" s="15">
        <f t="shared" si="11"/>
        <v>42.45</v>
      </c>
      <c r="K100" s="15">
        <f t="shared" si="11"/>
        <v>0.546</v>
      </c>
      <c r="L100" s="15">
        <f t="shared" si="11"/>
        <v>9.919999999999998</v>
      </c>
      <c r="M100" s="15">
        <f t="shared" si="11"/>
        <v>361.86</v>
      </c>
      <c r="N100" s="15">
        <f t="shared" si="11"/>
        <v>697.45</v>
      </c>
      <c r="O100" s="15">
        <f t="shared" si="11"/>
        <v>246.87</v>
      </c>
      <c r="P100" s="15">
        <f t="shared" si="11"/>
        <v>10.51</v>
      </c>
    </row>
    <row r="101" spans="1:16" ht="12.75" customHeight="1">
      <c r="A101" s="107" t="str">
        <f>A76</f>
        <v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</row>
    <row r="102" spans="1:16" ht="32.2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</row>
    <row r="103" spans="1:16" ht="18" customHeight="1" thickBot="1">
      <c r="A103" s="69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5">
      <c r="A104" s="93" t="s">
        <v>0</v>
      </c>
      <c r="B104" s="24" t="s">
        <v>1</v>
      </c>
      <c r="C104" s="117" t="s">
        <v>3</v>
      </c>
      <c r="D104" s="120" t="s">
        <v>50</v>
      </c>
      <c r="E104" s="117" t="s">
        <v>51</v>
      </c>
      <c r="F104" s="117" t="s">
        <v>52</v>
      </c>
      <c r="G104" s="117" t="s">
        <v>53</v>
      </c>
      <c r="H104" s="117" t="s">
        <v>54</v>
      </c>
      <c r="I104" s="125" t="s">
        <v>4</v>
      </c>
      <c r="J104" s="109"/>
      <c r="K104" s="109"/>
      <c r="L104" s="110"/>
      <c r="M104" s="108" t="s">
        <v>5</v>
      </c>
      <c r="N104" s="109"/>
      <c r="O104" s="109"/>
      <c r="P104" s="110"/>
    </row>
    <row r="105" spans="1:16" ht="15.75" thickBot="1">
      <c r="A105" s="94"/>
      <c r="B105" s="26" t="s">
        <v>2</v>
      </c>
      <c r="C105" s="118"/>
      <c r="D105" s="121"/>
      <c r="E105" s="123"/>
      <c r="F105" s="119"/>
      <c r="G105" s="119"/>
      <c r="H105" s="118"/>
      <c r="I105" s="124" t="s">
        <v>48</v>
      </c>
      <c r="J105" s="112"/>
      <c r="K105" s="112"/>
      <c r="L105" s="113"/>
      <c r="M105" s="111" t="s">
        <v>6</v>
      </c>
      <c r="N105" s="112"/>
      <c r="O105" s="112"/>
      <c r="P105" s="113"/>
    </row>
    <row r="106" spans="1:16" ht="15">
      <c r="A106" s="94"/>
      <c r="B106" s="27"/>
      <c r="C106" s="118"/>
      <c r="D106" s="121"/>
      <c r="E106" s="2" t="s">
        <v>7</v>
      </c>
      <c r="F106" s="2" t="s">
        <v>7</v>
      </c>
      <c r="G106" s="2" t="s">
        <v>7</v>
      </c>
      <c r="H106" s="118"/>
      <c r="I106" s="2"/>
      <c r="J106" s="2"/>
      <c r="K106" s="2"/>
      <c r="L106" s="2"/>
      <c r="M106" s="2"/>
      <c r="N106" s="2"/>
      <c r="O106" s="2"/>
      <c r="P106" s="2"/>
    </row>
    <row r="107" spans="1:16" ht="15">
      <c r="A107" s="94"/>
      <c r="B107" s="27"/>
      <c r="C107" s="118"/>
      <c r="D107" s="121"/>
      <c r="E107" s="2" t="s">
        <v>2</v>
      </c>
      <c r="F107" s="2" t="s">
        <v>2</v>
      </c>
      <c r="G107" s="2" t="s">
        <v>2</v>
      </c>
      <c r="H107" s="118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94"/>
      <c r="B108" s="27"/>
      <c r="C108" s="118"/>
      <c r="D108" s="121"/>
      <c r="E108" s="3"/>
      <c r="F108" s="3"/>
      <c r="G108" s="3"/>
      <c r="H108" s="118"/>
      <c r="I108" s="2" t="s">
        <v>117</v>
      </c>
      <c r="J108" s="2" t="s">
        <v>8</v>
      </c>
      <c r="K108" s="2" t="s">
        <v>9</v>
      </c>
      <c r="L108" s="2" t="s">
        <v>10</v>
      </c>
      <c r="M108" s="2" t="s">
        <v>11</v>
      </c>
      <c r="N108" s="2" t="s">
        <v>12</v>
      </c>
      <c r="O108" s="2" t="s">
        <v>40</v>
      </c>
      <c r="P108" s="2" t="s">
        <v>13</v>
      </c>
    </row>
    <row r="109" spans="1:16" ht="48" customHeight="1" thickBot="1">
      <c r="A109" s="95"/>
      <c r="B109" s="28"/>
      <c r="C109" s="119"/>
      <c r="D109" s="122"/>
      <c r="E109" s="4"/>
      <c r="F109" s="3"/>
      <c r="G109" s="3"/>
      <c r="H109" s="119"/>
      <c r="I109" s="2"/>
      <c r="J109" s="2"/>
      <c r="K109" s="2"/>
      <c r="L109" s="2"/>
      <c r="M109" s="2"/>
      <c r="N109" s="2"/>
      <c r="O109" s="2"/>
      <c r="P109" s="2"/>
    </row>
    <row r="110" spans="1:16" ht="15" thickBot="1">
      <c r="A110" s="90" t="s">
        <v>37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2"/>
    </row>
    <row r="111" spans="1:16" ht="15" thickBot="1">
      <c r="A111" s="90" t="s">
        <v>15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</row>
    <row r="112" spans="1:16" ht="15.75" thickBot="1">
      <c r="A112" s="29" t="s">
        <v>82</v>
      </c>
      <c r="B112" s="30" t="s">
        <v>81</v>
      </c>
      <c r="C112" s="6">
        <v>2008</v>
      </c>
      <c r="D112" s="6">
        <v>444</v>
      </c>
      <c r="E112" s="40">
        <v>9.22</v>
      </c>
      <c r="F112" s="40">
        <v>8.6</v>
      </c>
      <c r="G112" s="40">
        <v>71.96</v>
      </c>
      <c r="H112" s="40">
        <v>397</v>
      </c>
      <c r="I112" s="40">
        <v>0.13</v>
      </c>
      <c r="J112" s="40">
        <v>0.72</v>
      </c>
      <c r="K112" s="40">
        <v>0.026</v>
      </c>
      <c r="L112" s="40">
        <v>5.06</v>
      </c>
      <c r="M112" s="40">
        <v>11.28</v>
      </c>
      <c r="N112" s="40">
        <v>83.84</v>
      </c>
      <c r="O112" s="40">
        <v>16.4</v>
      </c>
      <c r="P112" s="56">
        <v>1.25</v>
      </c>
    </row>
    <row r="113" spans="1:16" ht="15.75" thickBot="1">
      <c r="A113" s="29" t="s">
        <v>36</v>
      </c>
      <c r="B113" s="33" t="s">
        <v>43</v>
      </c>
      <c r="C113" s="6">
        <v>2008</v>
      </c>
      <c r="D113" s="6">
        <v>432</v>
      </c>
      <c r="E113" s="6">
        <v>1.5</v>
      </c>
      <c r="F113" s="6">
        <v>1.3</v>
      </c>
      <c r="G113" s="6">
        <v>22.4</v>
      </c>
      <c r="H113" s="6">
        <v>107</v>
      </c>
      <c r="I113" s="6">
        <v>0.02</v>
      </c>
      <c r="J113" s="6">
        <v>1</v>
      </c>
      <c r="K113" s="6">
        <v>0.01</v>
      </c>
      <c r="L113" s="6">
        <v>0</v>
      </c>
      <c r="M113" s="6">
        <v>61</v>
      </c>
      <c r="N113" s="6">
        <v>45</v>
      </c>
      <c r="O113" s="6">
        <v>7</v>
      </c>
      <c r="P113" s="6">
        <v>1</v>
      </c>
    </row>
    <row r="114" spans="1:16" ht="15.75" thickBot="1">
      <c r="A114" s="32" t="s">
        <v>63</v>
      </c>
      <c r="B114" s="30">
        <v>100</v>
      </c>
      <c r="C114" s="6" t="s">
        <v>115</v>
      </c>
      <c r="D114" s="6" t="s">
        <v>115</v>
      </c>
      <c r="E114" s="6">
        <v>1.507</v>
      </c>
      <c r="F114" s="6">
        <v>0.507</v>
      </c>
      <c r="G114" s="6">
        <v>21</v>
      </c>
      <c r="H114" s="6">
        <v>96</v>
      </c>
      <c r="I114" s="6">
        <v>0.04</v>
      </c>
      <c r="J114" s="6">
        <v>10</v>
      </c>
      <c r="K114" s="6">
        <v>0.02</v>
      </c>
      <c r="L114" s="6">
        <v>0.04</v>
      </c>
      <c r="M114" s="6">
        <v>8</v>
      </c>
      <c r="N114" s="6">
        <v>28</v>
      </c>
      <c r="O114" s="6">
        <v>42</v>
      </c>
      <c r="P114" s="6">
        <v>0.6</v>
      </c>
    </row>
    <row r="115" spans="1:16" ht="15" thickBot="1">
      <c r="A115" s="44" t="s">
        <v>16</v>
      </c>
      <c r="B115" s="45"/>
      <c r="C115" s="7"/>
      <c r="D115" s="7"/>
      <c r="E115" s="7">
        <f>SUM(E112:E114)</f>
        <v>12.227</v>
      </c>
      <c r="F115" s="7">
        <f aca="true" t="shared" si="12" ref="F115:P115">SUM(F112:F114)</f>
        <v>10.407</v>
      </c>
      <c r="G115" s="7">
        <f t="shared" si="12"/>
        <v>115.35999999999999</v>
      </c>
      <c r="H115" s="7">
        <f t="shared" si="12"/>
        <v>600</v>
      </c>
      <c r="I115" s="7">
        <f t="shared" si="12"/>
        <v>0.19</v>
      </c>
      <c r="J115" s="7">
        <f t="shared" si="12"/>
        <v>11.72</v>
      </c>
      <c r="K115" s="7">
        <f t="shared" si="12"/>
        <v>0.055999999999999994</v>
      </c>
      <c r="L115" s="7">
        <f t="shared" si="12"/>
        <v>5.1</v>
      </c>
      <c r="M115" s="7">
        <f t="shared" si="12"/>
        <v>80.28</v>
      </c>
      <c r="N115" s="7">
        <f t="shared" si="12"/>
        <v>156.84</v>
      </c>
      <c r="O115" s="7">
        <f t="shared" si="12"/>
        <v>65.4</v>
      </c>
      <c r="P115" s="7">
        <f t="shared" si="12"/>
        <v>2.85</v>
      </c>
    </row>
    <row r="116" spans="1:16" ht="15" thickBot="1">
      <c r="A116" s="90" t="s">
        <v>17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2"/>
    </row>
    <row r="117" spans="1:16" ht="24" customHeight="1" thickBot="1">
      <c r="A117" s="29" t="s">
        <v>38</v>
      </c>
      <c r="B117" s="39">
        <v>100</v>
      </c>
      <c r="C117" s="40" t="s">
        <v>115</v>
      </c>
      <c r="D117" s="40" t="s">
        <v>115</v>
      </c>
      <c r="E117" s="6">
        <v>1.35</v>
      </c>
      <c r="F117" s="6">
        <v>10.08</v>
      </c>
      <c r="G117" s="6">
        <v>7.92</v>
      </c>
      <c r="H117" s="6">
        <v>127.7</v>
      </c>
      <c r="I117" s="6">
        <v>0.02</v>
      </c>
      <c r="J117" s="6">
        <v>9</v>
      </c>
      <c r="K117" s="6">
        <v>0.002</v>
      </c>
      <c r="L117" s="6">
        <v>4.49</v>
      </c>
      <c r="M117" s="6">
        <v>36.98</v>
      </c>
      <c r="N117" s="40">
        <v>39.65</v>
      </c>
      <c r="O117" s="40">
        <v>20.02</v>
      </c>
      <c r="P117" s="40">
        <v>1.29</v>
      </c>
    </row>
    <row r="118" spans="1:16" s="42" customFormat="1" ht="30.75" thickBot="1">
      <c r="A118" s="29" t="s">
        <v>83</v>
      </c>
      <c r="B118" s="41" t="s">
        <v>58</v>
      </c>
      <c r="C118" s="40">
        <v>2008</v>
      </c>
      <c r="D118" s="40">
        <v>84</v>
      </c>
      <c r="E118" s="5">
        <v>3.1</v>
      </c>
      <c r="F118" s="5">
        <v>5.6</v>
      </c>
      <c r="G118" s="5">
        <v>8</v>
      </c>
      <c r="H118" s="5">
        <v>96</v>
      </c>
      <c r="I118" s="5">
        <v>0.06</v>
      </c>
      <c r="J118" s="5">
        <v>22</v>
      </c>
      <c r="K118" s="5">
        <v>0.21</v>
      </c>
      <c r="L118" s="31">
        <v>0.2</v>
      </c>
      <c r="M118" s="5">
        <v>44</v>
      </c>
      <c r="N118" s="49">
        <v>53</v>
      </c>
      <c r="O118" s="49">
        <v>22</v>
      </c>
      <c r="P118" s="31">
        <v>0.8</v>
      </c>
    </row>
    <row r="119" spans="1:16" s="43" customFormat="1" ht="30.75" customHeight="1" thickBot="1">
      <c r="A119" s="29" t="s">
        <v>84</v>
      </c>
      <c r="B119" s="39" t="s">
        <v>118</v>
      </c>
      <c r="C119" s="46">
        <v>2009</v>
      </c>
      <c r="D119" s="46">
        <v>466</v>
      </c>
      <c r="E119" s="5">
        <v>8.49</v>
      </c>
      <c r="F119" s="5">
        <v>21.14</v>
      </c>
      <c r="G119" s="5">
        <v>9.35</v>
      </c>
      <c r="H119" s="5">
        <v>268.34</v>
      </c>
      <c r="I119" s="5">
        <v>0.26</v>
      </c>
      <c r="J119" s="5">
        <v>0.64</v>
      </c>
      <c r="K119" s="5">
        <v>0.036</v>
      </c>
      <c r="L119" s="5">
        <v>3.85</v>
      </c>
      <c r="M119" s="6">
        <v>17.3</v>
      </c>
      <c r="N119" s="8">
        <v>96.85</v>
      </c>
      <c r="O119" s="6">
        <v>18.77</v>
      </c>
      <c r="P119" s="12">
        <v>1.38</v>
      </c>
    </row>
    <row r="120" spans="1:16" ht="21.75" customHeight="1" thickBot="1">
      <c r="A120" s="29" t="s">
        <v>60</v>
      </c>
      <c r="B120" s="39">
        <v>150</v>
      </c>
      <c r="C120" s="40">
        <v>2008</v>
      </c>
      <c r="D120" s="40">
        <v>325</v>
      </c>
      <c r="E120" s="6">
        <v>3.66</v>
      </c>
      <c r="F120" s="6">
        <v>6.25</v>
      </c>
      <c r="G120" s="6">
        <v>28.41</v>
      </c>
      <c r="H120" s="6">
        <v>215.93</v>
      </c>
      <c r="I120" s="6">
        <v>0.02</v>
      </c>
      <c r="J120" s="6">
        <v>0</v>
      </c>
      <c r="K120" s="6">
        <v>0.046</v>
      </c>
      <c r="L120" s="6">
        <v>0.29</v>
      </c>
      <c r="M120" s="6">
        <v>2.46</v>
      </c>
      <c r="N120" s="8">
        <v>61.76</v>
      </c>
      <c r="O120" s="8">
        <v>19.4</v>
      </c>
      <c r="P120" s="6">
        <v>0.56</v>
      </c>
    </row>
    <row r="121" spans="1:16" ht="26.25" customHeight="1" thickBot="1">
      <c r="A121" s="29" t="s">
        <v>121</v>
      </c>
      <c r="B121" s="36" t="s">
        <v>43</v>
      </c>
      <c r="C121" s="6">
        <v>2008</v>
      </c>
      <c r="D121" s="6">
        <v>402</v>
      </c>
      <c r="E121" s="6">
        <v>0.33</v>
      </c>
      <c r="F121" s="6">
        <v>0.02</v>
      </c>
      <c r="G121" s="6">
        <v>30.81</v>
      </c>
      <c r="H121" s="6">
        <v>125.73</v>
      </c>
      <c r="I121" s="6">
        <v>0</v>
      </c>
      <c r="J121" s="6">
        <v>0.3</v>
      </c>
      <c r="K121" s="6">
        <v>0</v>
      </c>
      <c r="L121" s="6">
        <v>0.15</v>
      </c>
      <c r="M121" s="6">
        <v>17.31</v>
      </c>
      <c r="N121" s="6">
        <v>11.55</v>
      </c>
      <c r="O121" s="6">
        <v>4.5</v>
      </c>
      <c r="P121" s="6">
        <v>0.97</v>
      </c>
    </row>
    <row r="122" spans="1:16" ht="15.75" thickBot="1">
      <c r="A122" s="32" t="s">
        <v>66</v>
      </c>
      <c r="B122" s="39">
        <v>30</v>
      </c>
      <c r="C122" s="40" t="s">
        <v>115</v>
      </c>
      <c r="D122" s="40" t="s">
        <v>115</v>
      </c>
      <c r="E122" s="40">
        <v>1.68</v>
      </c>
      <c r="F122" s="40">
        <v>0.33</v>
      </c>
      <c r="G122" s="40">
        <v>14.82</v>
      </c>
      <c r="H122" s="40">
        <v>69.6</v>
      </c>
      <c r="I122" s="40">
        <v>0.03</v>
      </c>
      <c r="J122" s="40">
        <v>0</v>
      </c>
      <c r="K122" s="40">
        <v>0</v>
      </c>
      <c r="L122" s="40">
        <v>0.27</v>
      </c>
      <c r="M122" s="40">
        <v>6.9</v>
      </c>
      <c r="N122" s="40">
        <v>31.8</v>
      </c>
      <c r="O122" s="40">
        <v>7.5</v>
      </c>
      <c r="P122" s="6">
        <v>0.93</v>
      </c>
    </row>
    <row r="123" spans="1:16" ht="18.75" customHeight="1" thickBot="1">
      <c r="A123" s="44" t="s">
        <v>16</v>
      </c>
      <c r="B123" s="45"/>
      <c r="C123" s="7"/>
      <c r="D123" s="7"/>
      <c r="E123" s="7">
        <f>SUM(E117:E122)</f>
        <v>18.61</v>
      </c>
      <c r="F123" s="7">
        <f aca="true" t="shared" si="13" ref="F123:P123">SUM(F117:F122)</f>
        <v>43.42</v>
      </c>
      <c r="G123" s="7">
        <f t="shared" si="13"/>
        <v>99.31</v>
      </c>
      <c r="H123" s="7">
        <f t="shared" si="13"/>
        <v>903.3000000000001</v>
      </c>
      <c r="I123" s="7">
        <f t="shared" si="13"/>
        <v>0.39</v>
      </c>
      <c r="J123" s="7">
        <f t="shared" si="13"/>
        <v>31.94</v>
      </c>
      <c r="K123" s="7">
        <f t="shared" si="13"/>
        <v>0.294</v>
      </c>
      <c r="L123" s="7">
        <f t="shared" si="13"/>
        <v>9.25</v>
      </c>
      <c r="M123" s="7">
        <f t="shared" si="13"/>
        <v>124.94999999999999</v>
      </c>
      <c r="N123" s="7">
        <f t="shared" si="13"/>
        <v>294.61</v>
      </c>
      <c r="O123" s="7">
        <f t="shared" si="13"/>
        <v>92.19</v>
      </c>
      <c r="P123" s="7">
        <f t="shared" si="13"/>
        <v>5.929999999999999</v>
      </c>
    </row>
    <row r="124" spans="1:16" ht="18.75" customHeight="1" thickBot="1">
      <c r="A124" s="44" t="s">
        <v>24</v>
      </c>
      <c r="B124" s="38"/>
      <c r="C124" s="16"/>
      <c r="D124" s="16"/>
      <c r="E124" s="16">
        <f aca="true" t="shared" si="14" ref="E124:P124">E123+E115</f>
        <v>30.837</v>
      </c>
      <c r="F124" s="16">
        <f t="shared" si="14"/>
        <v>53.827</v>
      </c>
      <c r="G124" s="16">
        <f t="shared" si="14"/>
        <v>214.67</v>
      </c>
      <c r="H124" s="16">
        <f t="shared" si="14"/>
        <v>1503.3000000000002</v>
      </c>
      <c r="I124" s="16">
        <f t="shared" si="14"/>
        <v>0.5800000000000001</v>
      </c>
      <c r="J124" s="16">
        <f t="shared" si="14"/>
        <v>43.660000000000004</v>
      </c>
      <c r="K124" s="16">
        <f t="shared" si="14"/>
        <v>0.35</v>
      </c>
      <c r="L124" s="16">
        <f t="shared" si="14"/>
        <v>14.35</v>
      </c>
      <c r="M124" s="16">
        <f t="shared" si="14"/>
        <v>205.23</v>
      </c>
      <c r="N124" s="16">
        <f t="shared" si="14"/>
        <v>451.45000000000005</v>
      </c>
      <c r="O124" s="16">
        <f t="shared" si="14"/>
        <v>157.59</v>
      </c>
      <c r="P124" s="16">
        <f t="shared" si="14"/>
        <v>8.78</v>
      </c>
    </row>
    <row r="125" spans="1:16" ht="12.75">
      <c r="A125" s="107" t="str">
        <f>A101</f>
        <v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1:16" ht="33.7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3:16" ht="9.75" customHeight="1" thickBot="1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1:16" ht="15">
      <c r="A128" s="93" t="s">
        <v>0</v>
      </c>
      <c r="B128" s="24" t="s">
        <v>1</v>
      </c>
      <c r="C128" s="117" t="s">
        <v>3</v>
      </c>
      <c r="D128" s="120" t="s">
        <v>50</v>
      </c>
      <c r="E128" s="117" t="s">
        <v>51</v>
      </c>
      <c r="F128" s="117" t="s">
        <v>52</v>
      </c>
      <c r="G128" s="117" t="s">
        <v>53</v>
      </c>
      <c r="H128" s="117" t="s">
        <v>54</v>
      </c>
      <c r="I128" s="125" t="s">
        <v>4</v>
      </c>
      <c r="J128" s="109"/>
      <c r="K128" s="109"/>
      <c r="L128" s="110"/>
      <c r="M128" s="108" t="s">
        <v>5</v>
      </c>
      <c r="N128" s="109"/>
      <c r="O128" s="109"/>
      <c r="P128" s="110"/>
    </row>
    <row r="129" spans="1:16" ht="15.75" thickBot="1">
      <c r="A129" s="94"/>
      <c r="B129" s="26" t="s">
        <v>2</v>
      </c>
      <c r="C129" s="118"/>
      <c r="D129" s="121"/>
      <c r="E129" s="123"/>
      <c r="F129" s="119"/>
      <c r="G129" s="119"/>
      <c r="H129" s="118"/>
      <c r="I129" s="124" t="s">
        <v>48</v>
      </c>
      <c r="J129" s="112"/>
      <c r="K129" s="112"/>
      <c r="L129" s="113"/>
      <c r="M129" s="111" t="s">
        <v>6</v>
      </c>
      <c r="N129" s="112"/>
      <c r="O129" s="112"/>
      <c r="P129" s="113"/>
    </row>
    <row r="130" spans="1:16" ht="15">
      <c r="A130" s="94"/>
      <c r="B130" s="27"/>
      <c r="C130" s="118"/>
      <c r="D130" s="121"/>
      <c r="E130" s="2" t="s">
        <v>7</v>
      </c>
      <c r="F130" s="2" t="s">
        <v>7</v>
      </c>
      <c r="G130" s="2" t="s">
        <v>7</v>
      </c>
      <c r="H130" s="118"/>
      <c r="I130" s="2"/>
      <c r="J130" s="2"/>
      <c r="K130" s="2"/>
      <c r="L130" s="2"/>
      <c r="M130" s="2"/>
      <c r="N130" s="2"/>
      <c r="O130" s="2"/>
      <c r="P130" s="2"/>
    </row>
    <row r="131" spans="1:16" ht="15">
      <c r="A131" s="94"/>
      <c r="B131" s="27"/>
      <c r="C131" s="118"/>
      <c r="D131" s="121"/>
      <c r="E131" s="2" t="s">
        <v>2</v>
      </c>
      <c r="F131" s="2" t="s">
        <v>2</v>
      </c>
      <c r="G131" s="2" t="s">
        <v>2</v>
      </c>
      <c r="H131" s="118"/>
      <c r="I131" s="2"/>
      <c r="J131" s="2"/>
      <c r="K131" s="2"/>
      <c r="L131" s="2"/>
      <c r="M131" s="2"/>
      <c r="N131" s="2"/>
      <c r="O131" s="2"/>
      <c r="P131" s="2"/>
    </row>
    <row r="132" spans="1:16" ht="16.5">
      <c r="A132" s="94"/>
      <c r="B132" s="27"/>
      <c r="C132" s="118"/>
      <c r="D132" s="121"/>
      <c r="E132" s="3"/>
      <c r="F132" s="3"/>
      <c r="G132" s="3"/>
      <c r="H132" s="118"/>
      <c r="I132" s="2" t="s">
        <v>117</v>
      </c>
      <c r="J132" s="2" t="s">
        <v>8</v>
      </c>
      <c r="K132" s="2" t="s">
        <v>9</v>
      </c>
      <c r="L132" s="2" t="s">
        <v>10</v>
      </c>
      <c r="M132" s="2" t="s">
        <v>11</v>
      </c>
      <c r="N132" s="2" t="s">
        <v>12</v>
      </c>
      <c r="O132" s="2" t="s">
        <v>40</v>
      </c>
      <c r="P132" s="2" t="s">
        <v>13</v>
      </c>
    </row>
    <row r="133" spans="1:16" ht="48" customHeight="1" thickBot="1">
      <c r="A133" s="95"/>
      <c r="B133" s="28"/>
      <c r="C133" s="119"/>
      <c r="D133" s="122"/>
      <c r="E133" s="4"/>
      <c r="F133" s="3"/>
      <c r="G133" s="3"/>
      <c r="H133" s="119"/>
      <c r="I133" s="2"/>
      <c r="J133" s="2"/>
      <c r="K133" s="2"/>
      <c r="L133" s="2"/>
      <c r="M133" s="2"/>
      <c r="N133" s="2"/>
      <c r="O133" s="2"/>
      <c r="P133" s="2"/>
    </row>
    <row r="134" spans="1:16" ht="15" thickBot="1">
      <c r="A134" s="90" t="s">
        <v>22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2"/>
    </row>
    <row r="135" spans="1:16" ht="15" thickBot="1">
      <c r="A135" s="90" t="s">
        <v>15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2"/>
    </row>
    <row r="136" spans="1:16" ht="30.75" thickBot="1">
      <c r="A136" s="32" t="s">
        <v>46</v>
      </c>
      <c r="B136" s="39" t="s">
        <v>75</v>
      </c>
      <c r="C136" s="10">
        <v>2008</v>
      </c>
      <c r="D136" s="57">
        <v>184</v>
      </c>
      <c r="E136" s="17">
        <v>7.27</v>
      </c>
      <c r="F136" s="17">
        <v>8.2</v>
      </c>
      <c r="G136" s="17">
        <v>37.83</v>
      </c>
      <c r="H136" s="17">
        <v>255.26</v>
      </c>
      <c r="I136" s="17">
        <v>0.08</v>
      </c>
      <c r="J136" s="17">
        <v>1.32</v>
      </c>
      <c r="K136" s="17">
        <v>0.053</v>
      </c>
      <c r="L136" s="17">
        <v>0.79</v>
      </c>
      <c r="M136" s="17">
        <v>130.94</v>
      </c>
      <c r="N136" s="17">
        <v>125.65</v>
      </c>
      <c r="O136" s="17">
        <v>21.16</v>
      </c>
      <c r="P136" s="17">
        <v>1.32</v>
      </c>
    </row>
    <row r="137" spans="1:16" ht="15.75" thickBot="1">
      <c r="A137" s="29" t="s">
        <v>26</v>
      </c>
      <c r="B137" s="39">
        <v>200</v>
      </c>
      <c r="C137" s="10">
        <v>2008</v>
      </c>
      <c r="D137" s="10">
        <v>433</v>
      </c>
      <c r="E137" s="10">
        <v>2.9</v>
      </c>
      <c r="F137" s="10">
        <v>2.5</v>
      </c>
      <c r="G137" s="10">
        <v>24.8</v>
      </c>
      <c r="H137" s="10">
        <v>134</v>
      </c>
      <c r="I137" s="10">
        <v>0.04</v>
      </c>
      <c r="J137" s="10">
        <v>1</v>
      </c>
      <c r="K137" s="10">
        <v>0.01</v>
      </c>
      <c r="L137" s="10">
        <v>0</v>
      </c>
      <c r="M137" s="10">
        <v>121</v>
      </c>
      <c r="N137" s="10">
        <v>90</v>
      </c>
      <c r="O137" s="10">
        <v>14</v>
      </c>
      <c r="P137" s="10">
        <v>1</v>
      </c>
    </row>
    <row r="138" spans="1:16" ht="30.75" thickBot="1">
      <c r="A138" s="29" t="s">
        <v>86</v>
      </c>
      <c r="B138" s="33" t="s">
        <v>85</v>
      </c>
      <c r="C138" s="10">
        <v>2008</v>
      </c>
      <c r="D138" s="10">
        <v>3</v>
      </c>
      <c r="E138" s="10">
        <v>5.78</v>
      </c>
      <c r="F138" s="10">
        <v>4.88</v>
      </c>
      <c r="G138" s="10">
        <v>9.68</v>
      </c>
      <c r="H138" s="10">
        <v>106.94</v>
      </c>
      <c r="I138" s="10">
        <v>0.04</v>
      </c>
      <c r="J138" s="10">
        <v>0.11</v>
      </c>
      <c r="K138" s="10">
        <v>0.048</v>
      </c>
      <c r="L138" s="10">
        <v>0.34</v>
      </c>
      <c r="M138" s="10">
        <v>154.96</v>
      </c>
      <c r="N138" s="10">
        <v>134.97</v>
      </c>
      <c r="O138" s="10">
        <v>14.1</v>
      </c>
      <c r="P138" s="10">
        <v>0.53</v>
      </c>
    </row>
    <row r="139" spans="1:16" ht="15" thickBot="1">
      <c r="A139" s="52" t="s">
        <v>16</v>
      </c>
      <c r="B139" s="58"/>
      <c r="C139" s="18"/>
      <c r="D139" s="18"/>
      <c r="E139" s="18">
        <f aca="true" t="shared" si="15" ref="E139:P139">SUM(E136:E138)</f>
        <v>15.95</v>
      </c>
      <c r="F139" s="18">
        <f t="shared" si="15"/>
        <v>15.579999999999998</v>
      </c>
      <c r="G139" s="18">
        <f t="shared" si="15"/>
        <v>72.31</v>
      </c>
      <c r="H139" s="18">
        <f t="shared" si="15"/>
        <v>496.2</v>
      </c>
      <c r="I139" s="18">
        <f t="shared" si="15"/>
        <v>0.16</v>
      </c>
      <c r="J139" s="18">
        <f t="shared" si="15"/>
        <v>2.43</v>
      </c>
      <c r="K139" s="18">
        <f t="shared" si="15"/>
        <v>0.111</v>
      </c>
      <c r="L139" s="18">
        <f t="shared" si="15"/>
        <v>1.1300000000000001</v>
      </c>
      <c r="M139" s="18">
        <f t="shared" si="15"/>
        <v>406.9</v>
      </c>
      <c r="N139" s="18">
        <f t="shared" si="15"/>
        <v>350.62</v>
      </c>
      <c r="O139" s="18">
        <f t="shared" si="15"/>
        <v>49.26</v>
      </c>
      <c r="P139" s="7">
        <f t="shared" si="15"/>
        <v>2.8500000000000005</v>
      </c>
    </row>
    <row r="140" spans="1:16" ht="15" thickBot="1">
      <c r="A140" s="90" t="s">
        <v>17</v>
      </c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2"/>
    </row>
    <row r="141" spans="1:16" ht="30.75" thickBot="1">
      <c r="A141" s="29" t="s">
        <v>87</v>
      </c>
      <c r="B141" s="39">
        <v>80</v>
      </c>
      <c r="C141" s="9">
        <v>2008</v>
      </c>
      <c r="D141" s="9">
        <v>20</v>
      </c>
      <c r="E141" s="57">
        <v>0.75</v>
      </c>
      <c r="F141" s="17">
        <v>4.02</v>
      </c>
      <c r="G141" s="17">
        <v>2.15</v>
      </c>
      <c r="H141" s="17">
        <v>49.82</v>
      </c>
      <c r="I141" s="17">
        <v>0.01</v>
      </c>
      <c r="J141" s="17">
        <v>2.35</v>
      </c>
      <c r="K141" s="17">
        <v>0</v>
      </c>
      <c r="L141" s="17">
        <v>1.78</v>
      </c>
      <c r="M141" s="17">
        <v>19.47</v>
      </c>
      <c r="N141" s="17">
        <v>23.37</v>
      </c>
      <c r="O141" s="17">
        <v>2.07</v>
      </c>
      <c r="P141" s="17">
        <v>0.1</v>
      </c>
    </row>
    <row r="142" spans="1:16" s="42" customFormat="1" ht="15.75" thickBot="1">
      <c r="A142" s="29" t="s">
        <v>88</v>
      </c>
      <c r="B142" s="41" t="s">
        <v>58</v>
      </c>
      <c r="C142" s="40">
        <v>2008</v>
      </c>
      <c r="D142" s="40">
        <v>98</v>
      </c>
      <c r="E142" s="6">
        <v>8.3</v>
      </c>
      <c r="F142" s="6">
        <v>2.9</v>
      </c>
      <c r="G142" s="6">
        <v>19.6</v>
      </c>
      <c r="H142" s="6">
        <v>138.3</v>
      </c>
      <c r="I142" s="6">
        <v>0.11</v>
      </c>
      <c r="J142" s="6">
        <v>8</v>
      </c>
      <c r="K142" s="6">
        <v>0.2</v>
      </c>
      <c r="L142" s="6">
        <v>0.6</v>
      </c>
      <c r="M142" s="6">
        <v>30.7</v>
      </c>
      <c r="N142" s="40">
        <v>134.4</v>
      </c>
      <c r="O142" s="40">
        <v>29.1</v>
      </c>
      <c r="P142" s="40">
        <v>1.2</v>
      </c>
    </row>
    <row r="143" spans="1:16" s="42" customFormat="1" ht="15.75" thickBot="1">
      <c r="A143" s="32" t="s">
        <v>89</v>
      </c>
      <c r="B143" s="48" t="s">
        <v>119</v>
      </c>
      <c r="C143" s="40">
        <v>2008</v>
      </c>
      <c r="D143" s="40">
        <v>312</v>
      </c>
      <c r="E143" s="5">
        <v>16.55</v>
      </c>
      <c r="F143" s="5">
        <v>20.11</v>
      </c>
      <c r="G143" s="5">
        <v>2.61</v>
      </c>
      <c r="H143" s="5">
        <v>258.13</v>
      </c>
      <c r="I143" s="5">
        <v>0.08</v>
      </c>
      <c r="J143" s="5">
        <v>1.74</v>
      </c>
      <c r="K143" s="5">
        <v>0.045</v>
      </c>
      <c r="L143" s="49">
        <v>2.45</v>
      </c>
      <c r="M143" s="31">
        <v>26.67</v>
      </c>
      <c r="N143" s="6">
        <v>146.65</v>
      </c>
      <c r="O143" s="8">
        <v>17.97</v>
      </c>
      <c r="P143" s="6">
        <v>1.21</v>
      </c>
    </row>
    <row r="144" spans="1:16" ht="15.75" thickBot="1">
      <c r="A144" s="29" t="s">
        <v>73</v>
      </c>
      <c r="B144" s="36" t="s">
        <v>74</v>
      </c>
      <c r="C144" s="40">
        <v>2008</v>
      </c>
      <c r="D144" s="6">
        <v>323</v>
      </c>
      <c r="E144" s="5">
        <v>3.6</v>
      </c>
      <c r="F144" s="5">
        <v>4.6</v>
      </c>
      <c r="G144" s="5">
        <v>37.7</v>
      </c>
      <c r="H144" s="5">
        <v>206</v>
      </c>
      <c r="I144" s="5">
        <v>0.03</v>
      </c>
      <c r="J144" s="5">
        <v>0</v>
      </c>
      <c r="K144" s="5">
        <v>0.03</v>
      </c>
      <c r="L144" s="6">
        <v>0.3</v>
      </c>
      <c r="M144" s="5">
        <v>11</v>
      </c>
      <c r="N144" s="8">
        <v>78</v>
      </c>
      <c r="O144" s="8">
        <v>26</v>
      </c>
      <c r="P144" s="6">
        <v>0.6</v>
      </c>
    </row>
    <row r="145" spans="1:16" ht="17.25" customHeight="1" thickBot="1">
      <c r="A145" s="29" t="s">
        <v>20</v>
      </c>
      <c r="B145" s="36" t="s">
        <v>43</v>
      </c>
      <c r="C145" s="6">
        <v>2008</v>
      </c>
      <c r="D145" s="6">
        <v>430</v>
      </c>
      <c r="E145" s="6">
        <v>0</v>
      </c>
      <c r="F145" s="6">
        <v>0</v>
      </c>
      <c r="G145" s="6">
        <v>12.97</v>
      </c>
      <c r="H145" s="6">
        <v>51.87</v>
      </c>
      <c r="I145" s="6">
        <v>0</v>
      </c>
      <c r="J145" s="6">
        <v>0</v>
      </c>
      <c r="K145" s="6">
        <v>0</v>
      </c>
      <c r="L145" s="6">
        <v>0</v>
      </c>
      <c r="M145" s="6">
        <v>0.39</v>
      </c>
      <c r="N145" s="6">
        <v>0</v>
      </c>
      <c r="O145" s="6">
        <v>0</v>
      </c>
      <c r="P145" s="6">
        <v>0.04</v>
      </c>
    </row>
    <row r="146" spans="1:16" ht="15.75" thickBot="1">
      <c r="A146" s="32" t="s">
        <v>66</v>
      </c>
      <c r="B146" s="39">
        <v>30</v>
      </c>
      <c r="C146" s="40" t="s">
        <v>115</v>
      </c>
      <c r="D146" s="40" t="s">
        <v>115</v>
      </c>
      <c r="E146" s="40">
        <v>1.68</v>
      </c>
      <c r="F146" s="40">
        <v>0.33</v>
      </c>
      <c r="G146" s="40">
        <v>14.82</v>
      </c>
      <c r="H146" s="40">
        <v>69.6</v>
      </c>
      <c r="I146" s="40">
        <v>0.03</v>
      </c>
      <c r="J146" s="40">
        <v>0</v>
      </c>
      <c r="K146" s="40">
        <v>0</v>
      </c>
      <c r="L146" s="40">
        <v>0.27</v>
      </c>
      <c r="M146" s="40">
        <v>6.9</v>
      </c>
      <c r="N146" s="40">
        <v>31.8</v>
      </c>
      <c r="O146" s="40">
        <v>7.5</v>
      </c>
      <c r="P146" s="6">
        <v>0.93</v>
      </c>
    </row>
    <row r="147" spans="1:16" ht="18.75" customHeight="1" thickBot="1">
      <c r="A147" s="44" t="s">
        <v>16</v>
      </c>
      <c r="B147" s="45"/>
      <c r="C147" s="7"/>
      <c r="D147" s="7"/>
      <c r="E147" s="7">
        <f>SUM(E141:E146)</f>
        <v>30.880000000000003</v>
      </c>
      <c r="F147" s="7">
        <f aca="true" t="shared" si="16" ref="F147:P147">SUM(F141:F146)</f>
        <v>31.96</v>
      </c>
      <c r="G147" s="7">
        <f t="shared" si="16"/>
        <v>89.85</v>
      </c>
      <c r="H147" s="7">
        <f t="shared" si="16"/>
        <v>773.72</v>
      </c>
      <c r="I147" s="7">
        <f t="shared" si="16"/>
        <v>0.26</v>
      </c>
      <c r="J147" s="7">
        <f t="shared" si="16"/>
        <v>12.09</v>
      </c>
      <c r="K147" s="7">
        <f t="shared" si="16"/>
        <v>0.275</v>
      </c>
      <c r="L147" s="7">
        <f t="shared" si="16"/>
        <v>5.4</v>
      </c>
      <c r="M147" s="7">
        <f t="shared" si="16"/>
        <v>95.13000000000001</v>
      </c>
      <c r="N147" s="7">
        <f t="shared" si="16"/>
        <v>414.22</v>
      </c>
      <c r="O147" s="7">
        <f t="shared" si="16"/>
        <v>82.64</v>
      </c>
      <c r="P147" s="7">
        <f t="shared" si="16"/>
        <v>4.08</v>
      </c>
    </row>
    <row r="148" spans="1:16" ht="18.75" customHeight="1" thickBot="1">
      <c r="A148" s="44" t="s">
        <v>18</v>
      </c>
      <c r="B148" s="45"/>
      <c r="C148" s="7"/>
      <c r="D148" s="7"/>
      <c r="E148" s="7">
        <f aca="true" t="shared" si="17" ref="E148:P148">E147+E139</f>
        <v>46.83</v>
      </c>
      <c r="F148" s="7">
        <f t="shared" si="17"/>
        <v>47.54</v>
      </c>
      <c r="G148" s="7">
        <f t="shared" si="17"/>
        <v>162.16</v>
      </c>
      <c r="H148" s="7">
        <f t="shared" si="17"/>
        <v>1269.92</v>
      </c>
      <c r="I148" s="7">
        <f t="shared" si="17"/>
        <v>0.42000000000000004</v>
      </c>
      <c r="J148" s="7">
        <f t="shared" si="17"/>
        <v>14.52</v>
      </c>
      <c r="K148" s="7">
        <f t="shared" si="17"/>
        <v>0.386</v>
      </c>
      <c r="L148" s="7">
        <f t="shared" si="17"/>
        <v>6.53</v>
      </c>
      <c r="M148" s="7">
        <f t="shared" si="17"/>
        <v>502.03</v>
      </c>
      <c r="N148" s="7">
        <f t="shared" si="17"/>
        <v>764.84</v>
      </c>
      <c r="O148" s="7">
        <f t="shared" si="17"/>
        <v>131.9</v>
      </c>
      <c r="P148" s="7">
        <f t="shared" si="17"/>
        <v>6.930000000000001</v>
      </c>
    </row>
    <row r="149" spans="1:16" ht="12.75" customHeight="1">
      <c r="A149" s="107" t="str">
        <f>A125</f>
        <v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1:16" ht="37.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3:16" ht="9.75" customHeight="1" thickBot="1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6" ht="15">
      <c r="A152" s="93" t="s">
        <v>0</v>
      </c>
      <c r="B152" s="24" t="s">
        <v>1</v>
      </c>
      <c r="C152" s="117" t="s">
        <v>3</v>
      </c>
      <c r="D152" s="120" t="s">
        <v>50</v>
      </c>
      <c r="E152" s="117" t="s">
        <v>51</v>
      </c>
      <c r="F152" s="117" t="s">
        <v>52</v>
      </c>
      <c r="G152" s="117" t="s">
        <v>53</v>
      </c>
      <c r="H152" s="117" t="s">
        <v>54</v>
      </c>
      <c r="I152" s="125" t="s">
        <v>4</v>
      </c>
      <c r="J152" s="109"/>
      <c r="K152" s="109"/>
      <c r="L152" s="110"/>
      <c r="M152" s="108" t="s">
        <v>5</v>
      </c>
      <c r="N152" s="109"/>
      <c r="O152" s="109"/>
      <c r="P152" s="110"/>
    </row>
    <row r="153" spans="1:16" ht="15.75" thickBot="1">
      <c r="A153" s="94"/>
      <c r="B153" s="26" t="s">
        <v>2</v>
      </c>
      <c r="C153" s="118"/>
      <c r="D153" s="121"/>
      <c r="E153" s="123"/>
      <c r="F153" s="119"/>
      <c r="G153" s="119"/>
      <c r="H153" s="118"/>
      <c r="I153" s="124" t="s">
        <v>48</v>
      </c>
      <c r="J153" s="112"/>
      <c r="K153" s="112"/>
      <c r="L153" s="113"/>
      <c r="M153" s="111" t="s">
        <v>6</v>
      </c>
      <c r="N153" s="112"/>
      <c r="O153" s="112"/>
      <c r="P153" s="113"/>
    </row>
    <row r="154" spans="1:16" ht="15">
      <c r="A154" s="94"/>
      <c r="B154" s="27"/>
      <c r="C154" s="118"/>
      <c r="D154" s="121"/>
      <c r="E154" s="2" t="s">
        <v>7</v>
      </c>
      <c r="F154" s="2" t="s">
        <v>7</v>
      </c>
      <c r="G154" s="2" t="s">
        <v>7</v>
      </c>
      <c r="H154" s="118"/>
      <c r="I154" s="2"/>
      <c r="J154" s="2"/>
      <c r="K154" s="2"/>
      <c r="L154" s="2"/>
      <c r="M154" s="2"/>
      <c r="N154" s="2"/>
      <c r="O154" s="2"/>
      <c r="P154" s="2"/>
    </row>
    <row r="155" spans="1:16" ht="15">
      <c r="A155" s="94"/>
      <c r="B155" s="27"/>
      <c r="C155" s="118"/>
      <c r="D155" s="121"/>
      <c r="E155" s="2" t="s">
        <v>2</v>
      </c>
      <c r="F155" s="2" t="s">
        <v>2</v>
      </c>
      <c r="G155" s="2" t="s">
        <v>2</v>
      </c>
      <c r="H155" s="118"/>
      <c r="I155" s="2"/>
      <c r="J155" s="2"/>
      <c r="K155" s="2"/>
      <c r="L155" s="2"/>
      <c r="M155" s="2"/>
      <c r="N155" s="2"/>
      <c r="O155" s="2"/>
      <c r="P155" s="2"/>
    </row>
    <row r="156" spans="1:16" ht="16.5">
      <c r="A156" s="94"/>
      <c r="B156" s="27"/>
      <c r="C156" s="118"/>
      <c r="D156" s="121"/>
      <c r="E156" s="3"/>
      <c r="F156" s="3"/>
      <c r="G156" s="3"/>
      <c r="H156" s="118"/>
      <c r="I156" s="2" t="s">
        <v>117</v>
      </c>
      <c r="J156" s="2" t="s">
        <v>8</v>
      </c>
      <c r="K156" s="2" t="s">
        <v>9</v>
      </c>
      <c r="L156" s="2" t="s">
        <v>10</v>
      </c>
      <c r="M156" s="2" t="s">
        <v>11</v>
      </c>
      <c r="N156" s="2" t="s">
        <v>12</v>
      </c>
      <c r="O156" s="2" t="s">
        <v>40</v>
      </c>
      <c r="P156" s="2" t="s">
        <v>13</v>
      </c>
    </row>
    <row r="157" spans="1:16" ht="48" customHeight="1" thickBot="1">
      <c r="A157" s="95"/>
      <c r="B157" s="28"/>
      <c r="C157" s="119"/>
      <c r="D157" s="122"/>
      <c r="E157" s="4"/>
      <c r="F157" s="3"/>
      <c r="G157" s="3"/>
      <c r="H157" s="119"/>
      <c r="I157" s="2"/>
      <c r="J157" s="2"/>
      <c r="K157" s="2"/>
      <c r="L157" s="2"/>
      <c r="M157" s="2"/>
      <c r="N157" s="2"/>
      <c r="O157" s="2"/>
      <c r="P157" s="2"/>
    </row>
    <row r="158" spans="1:16" ht="15" thickBot="1">
      <c r="A158" s="90" t="s">
        <v>23</v>
      </c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2"/>
    </row>
    <row r="159" spans="1:16" ht="15" thickBot="1">
      <c r="A159" s="90" t="s">
        <v>15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2"/>
    </row>
    <row r="160" spans="1:16" ht="30.75" thickBot="1">
      <c r="A160" s="29" t="s">
        <v>90</v>
      </c>
      <c r="B160" s="30" t="s">
        <v>75</v>
      </c>
      <c r="C160" s="6">
        <v>2008</v>
      </c>
      <c r="D160" s="31">
        <v>184</v>
      </c>
      <c r="E160" s="5">
        <v>8.55</v>
      </c>
      <c r="F160" s="5">
        <v>8.87</v>
      </c>
      <c r="G160" s="5">
        <v>42.93</v>
      </c>
      <c r="H160" s="5">
        <v>289.41</v>
      </c>
      <c r="I160" s="5">
        <v>0.19</v>
      </c>
      <c r="J160" s="5">
        <v>1.25</v>
      </c>
      <c r="K160" s="5">
        <v>0.055</v>
      </c>
      <c r="L160" s="5">
        <v>0.2</v>
      </c>
      <c r="M160" s="5">
        <v>133.61</v>
      </c>
      <c r="N160" s="5">
        <v>204.22</v>
      </c>
      <c r="O160" s="5">
        <v>56.76</v>
      </c>
      <c r="P160" s="5">
        <v>1.52</v>
      </c>
    </row>
    <row r="161" spans="1:16" ht="15.75" thickBot="1">
      <c r="A161" s="32" t="s">
        <v>91</v>
      </c>
      <c r="B161" s="39" t="s">
        <v>92</v>
      </c>
      <c r="C161" s="6">
        <v>2008</v>
      </c>
      <c r="D161" s="6">
        <v>431</v>
      </c>
      <c r="E161" s="6">
        <v>0.03</v>
      </c>
      <c r="F161" s="6">
        <v>0</v>
      </c>
      <c r="G161" s="6">
        <v>13.06</v>
      </c>
      <c r="H161" s="6">
        <v>52.89</v>
      </c>
      <c r="I161" s="6">
        <v>0</v>
      </c>
      <c r="J161" s="6">
        <v>1.2</v>
      </c>
      <c r="K161" s="6">
        <v>0</v>
      </c>
      <c r="L161" s="6">
        <v>0.01</v>
      </c>
      <c r="M161" s="6">
        <v>1.59</v>
      </c>
      <c r="N161" s="6">
        <v>0.66</v>
      </c>
      <c r="O161" s="6">
        <v>0.36</v>
      </c>
      <c r="P161" s="6">
        <v>0.06</v>
      </c>
    </row>
    <row r="162" spans="1:16" ht="15.75" thickBot="1">
      <c r="A162" s="29" t="s">
        <v>76</v>
      </c>
      <c r="B162" s="39">
        <v>30</v>
      </c>
      <c r="C162" s="6" t="s">
        <v>115</v>
      </c>
      <c r="D162" s="6" t="s">
        <v>115</v>
      </c>
      <c r="E162" s="6">
        <v>2.37</v>
      </c>
      <c r="F162" s="6">
        <v>0.3</v>
      </c>
      <c r="G162" s="6">
        <v>14.49</v>
      </c>
      <c r="H162" s="6">
        <v>70.5</v>
      </c>
      <c r="I162" s="6">
        <v>0.05</v>
      </c>
      <c r="J162" s="6">
        <v>0</v>
      </c>
      <c r="K162" s="6">
        <v>0</v>
      </c>
      <c r="L162" s="6">
        <v>0.39</v>
      </c>
      <c r="M162" s="6">
        <v>6.9</v>
      </c>
      <c r="N162" s="6">
        <v>26.1</v>
      </c>
      <c r="O162" s="6">
        <v>9.9</v>
      </c>
      <c r="P162" s="6">
        <v>0.6</v>
      </c>
    </row>
    <row r="163" spans="1:16" ht="15.75" thickBot="1">
      <c r="A163" s="32" t="s">
        <v>63</v>
      </c>
      <c r="B163" s="30">
        <v>150</v>
      </c>
      <c r="C163" s="6" t="s">
        <v>115</v>
      </c>
      <c r="D163" s="6" t="s">
        <v>115</v>
      </c>
      <c r="E163" s="6">
        <v>2.25</v>
      </c>
      <c r="F163" s="6">
        <v>0.75</v>
      </c>
      <c r="G163" s="6">
        <v>31.5</v>
      </c>
      <c r="H163" s="6">
        <v>144</v>
      </c>
      <c r="I163" s="6">
        <v>0.06</v>
      </c>
      <c r="J163" s="6">
        <v>15</v>
      </c>
      <c r="K163" s="6">
        <v>0.03</v>
      </c>
      <c r="L163" s="6">
        <v>0.6</v>
      </c>
      <c r="M163" s="6">
        <v>12</v>
      </c>
      <c r="N163" s="6">
        <v>42</v>
      </c>
      <c r="O163" s="6">
        <v>63</v>
      </c>
      <c r="P163" s="6">
        <v>0.9</v>
      </c>
    </row>
    <row r="164" spans="1:16" ht="15" thickBot="1">
      <c r="A164" s="44" t="s">
        <v>16</v>
      </c>
      <c r="B164" s="45"/>
      <c r="C164" s="7"/>
      <c r="D164" s="7"/>
      <c r="E164" s="7">
        <f>SUM(E160:E163)</f>
        <v>13.2</v>
      </c>
      <c r="F164" s="7">
        <f aca="true" t="shared" si="18" ref="F164:P164">SUM(F160:F163)</f>
        <v>9.92</v>
      </c>
      <c r="G164" s="7">
        <f t="shared" si="18"/>
        <v>101.98</v>
      </c>
      <c r="H164" s="7">
        <f t="shared" si="18"/>
        <v>556.8</v>
      </c>
      <c r="I164" s="7">
        <f t="shared" si="18"/>
        <v>0.3</v>
      </c>
      <c r="J164" s="7">
        <f t="shared" si="18"/>
        <v>17.45</v>
      </c>
      <c r="K164" s="7">
        <f t="shared" si="18"/>
        <v>0.08499999999999999</v>
      </c>
      <c r="L164" s="7">
        <f t="shared" si="18"/>
        <v>1.2000000000000002</v>
      </c>
      <c r="M164" s="7">
        <f t="shared" si="18"/>
        <v>154.10000000000002</v>
      </c>
      <c r="N164" s="7">
        <f t="shared" si="18"/>
        <v>272.98</v>
      </c>
      <c r="O164" s="7">
        <f t="shared" si="18"/>
        <v>130.01999999999998</v>
      </c>
      <c r="P164" s="7">
        <f t="shared" si="18"/>
        <v>3.08</v>
      </c>
    </row>
    <row r="165" spans="1:16" ht="15" thickBot="1">
      <c r="A165" s="90" t="s">
        <v>17</v>
      </c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2"/>
    </row>
    <row r="166" spans="1:16" s="42" customFormat="1" ht="27.75" customHeight="1" thickBot="1">
      <c r="A166" s="29" t="s">
        <v>93</v>
      </c>
      <c r="B166" s="48">
        <v>80</v>
      </c>
      <c r="C166" s="40">
        <v>2008</v>
      </c>
      <c r="D166" s="40">
        <v>50</v>
      </c>
      <c r="E166" s="6">
        <v>1.16</v>
      </c>
      <c r="F166" s="6">
        <v>8.07</v>
      </c>
      <c r="G166" s="6">
        <v>7.6</v>
      </c>
      <c r="H166" s="6">
        <v>107.74</v>
      </c>
      <c r="I166" s="6">
        <v>0.02</v>
      </c>
      <c r="J166" s="6">
        <v>6.48</v>
      </c>
      <c r="K166" s="6">
        <v>0.025</v>
      </c>
      <c r="L166" s="6">
        <v>3.8</v>
      </c>
      <c r="M166" s="6">
        <v>29.78</v>
      </c>
      <c r="N166" s="10">
        <v>33.18</v>
      </c>
      <c r="O166" s="10">
        <v>18.1</v>
      </c>
      <c r="P166" s="10">
        <v>1.01</v>
      </c>
    </row>
    <row r="167" spans="1:16" s="42" customFormat="1" ht="15.75" thickBot="1">
      <c r="A167" s="29" t="s">
        <v>78</v>
      </c>
      <c r="B167" s="41">
        <v>250</v>
      </c>
      <c r="C167" s="40">
        <v>2008</v>
      </c>
      <c r="D167" s="6">
        <v>100</v>
      </c>
      <c r="E167" s="31">
        <v>3.9</v>
      </c>
      <c r="F167" s="5">
        <v>2.8</v>
      </c>
      <c r="G167" s="5">
        <v>20</v>
      </c>
      <c r="H167" s="5">
        <v>121</v>
      </c>
      <c r="I167" s="5">
        <v>0.11</v>
      </c>
      <c r="J167" s="5">
        <v>8</v>
      </c>
      <c r="K167" s="5">
        <v>0.2</v>
      </c>
      <c r="L167" s="5">
        <v>0.3</v>
      </c>
      <c r="M167" s="5">
        <v>23</v>
      </c>
      <c r="N167" s="5">
        <v>64</v>
      </c>
      <c r="O167" s="5">
        <v>25</v>
      </c>
      <c r="P167" s="5">
        <v>1</v>
      </c>
    </row>
    <row r="168" spans="1:16" s="42" customFormat="1" ht="15.75" thickBot="1">
      <c r="A168" s="29" t="s">
        <v>94</v>
      </c>
      <c r="B168" s="41">
        <v>180</v>
      </c>
      <c r="C168" s="40">
        <v>2008</v>
      </c>
      <c r="D168" s="40">
        <v>306</v>
      </c>
      <c r="E168" s="5">
        <v>12.8</v>
      </c>
      <c r="F168" s="5">
        <v>30.84</v>
      </c>
      <c r="G168" s="5">
        <v>9.15</v>
      </c>
      <c r="H168" s="5">
        <v>376.99</v>
      </c>
      <c r="I168" s="5">
        <v>0.36</v>
      </c>
      <c r="J168" s="5">
        <v>24.5</v>
      </c>
      <c r="K168" s="5">
        <v>0.004</v>
      </c>
      <c r="L168" s="8">
        <v>4.44</v>
      </c>
      <c r="M168" s="31">
        <v>71.29</v>
      </c>
      <c r="N168" s="6">
        <v>178.99</v>
      </c>
      <c r="O168" s="8">
        <v>43.2</v>
      </c>
      <c r="P168" s="6">
        <v>2.12</v>
      </c>
    </row>
    <row r="169" spans="1:16" ht="17.25" customHeight="1" thickBot="1">
      <c r="A169" s="29" t="s">
        <v>20</v>
      </c>
      <c r="B169" s="36" t="s">
        <v>43</v>
      </c>
      <c r="C169" s="6">
        <v>2008</v>
      </c>
      <c r="D169" s="6">
        <v>430</v>
      </c>
      <c r="E169" s="6">
        <v>0</v>
      </c>
      <c r="F169" s="6">
        <v>0</v>
      </c>
      <c r="G169" s="6">
        <v>12.97</v>
      </c>
      <c r="H169" s="6">
        <v>51.87</v>
      </c>
      <c r="I169" s="6">
        <v>0</v>
      </c>
      <c r="J169" s="6">
        <v>0</v>
      </c>
      <c r="K169" s="6">
        <v>0</v>
      </c>
      <c r="L169" s="6">
        <v>0</v>
      </c>
      <c r="M169" s="6">
        <v>0.39</v>
      </c>
      <c r="N169" s="6">
        <v>0</v>
      </c>
      <c r="O169" s="6">
        <v>0</v>
      </c>
      <c r="P169" s="6">
        <v>0.04</v>
      </c>
    </row>
    <row r="170" spans="1:16" ht="15.75" thickBot="1">
      <c r="A170" s="32" t="s">
        <v>66</v>
      </c>
      <c r="B170" s="39">
        <v>30</v>
      </c>
      <c r="C170" s="40" t="s">
        <v>115</v>
      </c>
      <c r="D170" s="40" t="s">
        <v>115</v>
      </c>
      <c r="E170" s="40">
        <v>1.68</v>
      </c>
      <c r="F170" s="40">
        <v>0.33</v>
      </c>
      <c r="G170" s="40">
        <v>14.82</v>
      </c>
      <c r="H170" s="40">
        <v>69.6</v>
      </c>
      <c r="I170" s="40">
        <v>0.03</v>
      </c>
      <c r="J170" s="40">
        <v>0</v>
      </c>
      <c r="K170" s="40">
        <v>0</v>
      </c>
      <c r="L170" s="40">
        <v>0.27</v>
      </c>
      <c r="M170" s="40">
        <v>6.9</v>
      </c>
      <c r="N170" s="40">
        <v>31.8</v>
      </c>
      <c r="O170" s="40">
        <v>7.5</v>
      </c>
      <c r="P170" s="6">
        <v>0.93</v>
      </c>
    </row>
    <row r="171" spans="1:16" ht="24.75" customHeight="1" thickBot="1">
      <c r="A171" s="44" t="s">
        <v>16</v>
      </c>
      <c r="B171" s="45"/>
      <c r="C171" s="7"/>
      <c r="D171" s="7"/>
      <c r="E171" s="7">
        <f aca="true" t="shared" si="19" ref="E171:P171">SUM(E166:E170)</f>
        <v>19.54</v>
      </c>
      <c r="F171" s="7">
        <f t="shared" si="19"/>
        <v>42.04</v>
      </c>
      <c r="G171" s="7">
        <f t="shared" si="19"/>
        <v>64.53999999999999</v>
      </c>
      <c r="H171" s="7">
        <f t="shared" si="19"/>
        <v>727.2</v>
      </c>
      <c r="I171" s="7">
        <f t="shared" si="19"/>
        <v>0.52</v>
      </c>
      <c r="J171" s="7">
        <f t="shared" si="19"/>
        <v>38.980000000000004</v>
      </c>
      <c r="K171" s="7">
        <f t="shared" si="19"/>
        <v>0.229</v>
      </c>
      <c r="L171" s="7">
        <f t="shared" si="19"/>
        <v>8.809999999999999</v>
      </c>
      <c r="M171" s="7">
        <f t="shared" si="19"/>
        <v>131.36</v>
      </c>
      <c r="N171" s="7">
        <f t="shared" si="19"/>
        <v>307.97</v>
      </c>
      <c r="O171" s="7">
        <f t="shared" si="19"/>
        <v>93.80000000000001</v>
      </c>
      <c r="P171" s="7">
        <f t="shared" si="19"/>
        <v>5.1</v>
      </c>
    </row>
    <row r="172" spans="1:16" ht="18.75" customHeight="1" thickBot="1">
      <c r="A172" s="44" t="s">
        <v>18</v>
      </c>
      <c r="B172" s="45"/>
      <c r="C172" s="7"/>
      <c r="D172" s="7"/>
      <c r="E172" s="7">
        <f aca="true" t="shared" si="20" ref="E172:P172">E171+E164</f>
        <v>32.739999999999995</v>
      </c>
      <c r="F172" s="7">
        <f t="shared" si="20"/>
        <v>51.96</v>
      </c>
      <c r="G172" s="7">
        <f t="shared" si="20"/>
        <v>166.51999999999998</v>
      </c>
      <c r="H172" s="7">
        <f t="shared" si="20"/>
        <v>1284</v>
      </c>
      <c r="I172" s="7">
        <f t="shared" si="20"/>
        <v>0.8200000000000001</v>
      </c>
      <c r="J172" s="7">
        <f t="shared" si="20"/>
        <v>56.43000000000001</v>
      </c>
      <c r="K172" s="7">
        <f t="shared" si="20"/>
        <v>0.314</v>
      </c>
      <c r="L172" s="7">
        <f t="shared" si="20"/>
        <v>10.009999999999998</v>
      </c>
      <c r="M172" s="7">
        <f t="shared" si="20"/>
        <v>285.46000000000004</v>
      </c>
      <c r="N172" s="7">
        <f t="shared" si="20"/>
        <v>580.95</v>
      </c>
      <c r="O172" s="7">
        <f t="shared" si="20"/>
        <v>223.82</v>
      </c>
      <c r="P172" s="7">
        <f t="shared" si="20"/>
        <v>8.18</v>
      </c>
    </row>
    <row r="173" spans="1:16" ht="12.75">
      <c r="A173" s="107" t="str">
        <f>A149</f>
        <v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v>
      </c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1:16" ht="32.2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1:16" ht="9.75" customHeight="1" thickBot="1">
      <c r="A175" s="6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">
      <c r="A176" s="93" t="s">
        <v>0</v>
      </c>
      <c r="B176" s="24" t="s">
        <v>1</v>
      </c>
      <c r="C176" s="117" t="s">
        <v>3</v>
      </c>
      <c r="D176" s="120" t="s">
        <v>50</v>
      </c>
      <c r="E176" s="117" t="s">
        <v>51</v>
      </c>
      <c r="F176" s="117" t="s">
        <v>52</v>
      </c>
      <c r="G176" s="117" t="s">
        <v>53</v>
      </c>
      <c r="H176" s="117" t="s">
        <v>54</v>
      </c>
      <c r="I176" s="125" t="s">
        <v>4</v>
      </c>
      <c r="J176" s="109"/>
      <c r="K176" s="109"/>
      <c r="L176" s="110"/>
      <c r="M176" s="108" t="s">
        <v>5</v>
      </c>
      <c r="N176" s="109"/>
      <c r="O176" s="109"/>
      <c r="P176" s="110"/>
    </row>
    <row r="177" spans="1:16" ht="15.75" thickBot="1">
      <c r="A177" s="94"/>
      <c r="B177" s="26" t="s">
        <v>2</v>
      </c>
      <c r="C177" s="118"/>
      <c r="D177" s="121"/>
      <c r="E177" s="123"/>
      <c r="F177" s="119"/>
      <c r="G177" s="119"/>
      <c r="H177" s="118"/>
      <c r="I177" s="124" t="s">
        <v>48</v>
      </c>
      <c r="J177" s="112"/>
      <c r="K177" s="112"/>
      <c r="L177" s="113"/>
      <c r="M177" s="111" t="s">
        <v>6</v>
      </c>
      <c r="N177" s="112"/>
      <c r="O177" s="112"/>
      <c r="P177" s="113"/>
    </row>
    <row r="178" spans="1:16" ht="15">
      <c r="A178" s="94"/>
      <c r="B178" s="27"/>
      <c r="C178" s="118"/>
      <c r="D178" s="121"/>
      <c r="E178" s="2" t="s">
        <v>7</v>
      </c>
      <c r="F178" s="2" t="s">
        <v>7</v>
      </c>
      <c r="G178" s="2" t="s">
        <v>7</v>
      </c>
      <c r="H178" s="118"/>
      <c r="I178" s="2"/>
      <c r="J178" s="2"/>
      <c r="K178" s="2"/>
      <c r="L178" s="2"/>
      <c r="M178" s="2"/>
      <c r="N178" s="2"/>
      <c r="O178" s="2"/>
      <c r="P178" s="2"/>
    </row>
    <row r="179" spans="1:16" ht="15">
      <c r="A179" s="94"/>
      <c r="B179" s="27"/>
      <c r="C179" s="118"/>
      <c r="D179" s="121"/>
      <c r="E179" s="2" t="s">
        <v>2</v>
      </c>
      <c r="F179" s="2" t="s">
        <v>2</v>
      </c>
      <c r="G179" s="2" t="s">
        <v>2</v>
      </c>
      <c r="H179" s="118"/>
      <c r="I179" s="2"/>
      <c r="J179" s="2"/>
      <c r="K179" s="2"/>
      <c r="L179" s="2"/>
      <c r="M179" s="2"/>
      <c r="N179" s="2"/>
      <c r="O179" s="2"/>
      <c r="P179" s="2"/>
    </row>
    <row r="180" spans="1:16" ht="16.5">
      <c r="A180" s="94"/>
      <c r="B180" s="27"/>
      <c r="C180" s="118"/>
      <c r="D180" s="121"/>
      <c r="E180" s="3"/>
      <c r="F180" s="3"/>
      <c r="G180" s="3"/>
      <c r="H180" s="118"/>
      <c r="I180" s="2" t="s">
        <v>117</v>
      </c>
      <c r="J180" s="2" t="s">
        <v>8</v>
      </c>
      <c r="K180" s="2" t="s">
        <v>9</v>
      </c>
      <c r="L180" s="2" t="s">
        <v>10</v>
      </c>
      <c r="M180" s="2" t="s">
        <v>11</v>
      </c>
      <c r="N180" s="2" t="s">
        <v>12</v>
      </c>
      <c r="O180" s="2" t="s">
        <v>40</v>
      </c>
      <c r="P180" s="2" t="s">
        <v>13</v>
      </c>
    </row>
    <row r="181" spans="1:16" ht="48" customHeight="1" thickBot="1">
      <c r="A181" s="95"/>
      <c r="B181" s="28"/>
      <c r="C181" s="119"/>
      <c r="D181" s="122"/>
      <c r="E181" s="4"/>
      <c r="F181" s="3"/>
      <c r="G181" s="3"/>
      <c r="H181" s="119"/>
      <c r="I181" s="2"/>
      <c r="J181" s="2"/>
      <c r="K181" s="2"/>
      <c r="L181" s="2"/>
      <c r="M181" s="2"/>
      <c r="N181" s="2"/>
      <c r="O181" s="2"/>
      <c r="P181" s="2"/>
    </row>
    <row r="182" spans="1:16" ht="15" thickBot="1">
      <c r="A182" s="90" t="s">
        <v>25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2"/>
    </row>
    <row r="183" spans="1:16" ht="15" thickBot="1">
      <c r="A183" s="90" t="s">
        <v>15</v>
      </c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2"/>
    </row>
    <row r="184" spans="1:16" ht="30.75" thickBot="1">
      <c r="A184" s="29" t="s">
        <v>45</v>
      </c>
      <c r="B184" s="51" t="s">
        <v>75</v>
      </c>
      <c r="C184" s="59">
        <v>2008</v>
      </c>
      <c r="D184" s="59">
        <v>184</v>
      </c>
      <c r="E184" s="59">
        <v>8.2</v>
      </c>
      <c r="F184" s="60">
        <v>10.45</v>
      </c>
      <c r="G184" s="60">
        <v>33.99</v>
      </c>
      <c r="H184" s="60">
        <v>263</v>
      </c>
      <c r="I184" s="60">
        <v>0.17</v>
      </c>
      <c r="J184" s="60">
        <v>1.32</v>
      </c>
      <c r="K184" s="60">
        <v>0.05</v>
      </c>
      <c r="L184" s="60">
        <v>0.26</v>
      </c>
      <c r="M184" s="60">
        <v>144.16</v>
      </c>
      <c r="N184" s="60">
        <v>230.13</v>
      </c>
      <c r="O184" s="60">
        <v>70.1</v>
      </c>
      <c r="P184" s="60">
        <v>2.65</v>
      </c>
    </row>
    <row r="185" spans="1:16" ht="20.25" customHeight="1" thickBot="1">
      <c r="A185" s="29" t="s">
        <v>95</v>
      </c>
      <c r="B185" s="61" t="s">
        <v>96</v>
      </c>
      <c r="C185" s="10">
        <v>2008</v>
      </c>
      <c r="D185" s="10">
        <v>5</v>
      </c>
      <c r="E185" s="10">
        <v>6.71</v>
      </c>
      <c r="F185" s="10">
        <v>10.34</v>
      </c>
      <c r="G185" s="10">
        <v>9.72</v>
      </c>
      <c r="H185" s="10">
        <v>158.9</v>
      </c>
      <c r="I185" s="10">
        <v>0.06</v>
      </c>
      <c r="J185" s="10">
        <v>0</v>
      </c>
      <c r="K185" s="10">
        <v>0</v>
      </c>
      <c r="L185" s="10">
        <v>0.38</v>
      </c>
      <c r="M185" s="10">
        <v>12.4</v>
      </c>
      <c r="N185" s="10">
        <v>60</v>
      </c>
      <c r="O185" s="10">
        <v>12.6</v>
      </c>
      <c r="P185" s="10">
        <v>0.97</v>
      </c>
    </row>
    <row r="186" spans="1:16" ht="15.75" thickBot="1">
      <c r="A186" s="29" t="s">
        <v>36</v>
      </c>
      <c r="B186" s="33" t="s">
        <v>43</v>
      </c>
      <c r="C186" s="10">
        <v>2008</v>
      </c>
      <c r="D186" s="10">
        <v>432</v>
      </c>
      <c r="E186" s="10">
        <v>1.5</v>
      </c>
      <c r="F186" s="10">
        <v>1.3</v>
      </c>
      <c r="G186" s="10">
        <v>22.4</v>
      </c>
      <c r="H186" s="10">
        <v>107</v>
      </c>
      <c r="I186" s="10">
        <v>0.02</v>
      </c>
      <c r="J186" s="10">
        <v>1</v>
      </c>
      <c r="K186" s="10">
        <v>0.01</v>
      </c>
      <c r="L186" s="10">
        <v>0</v>
      </c>
      <c r="M186" s="10">
        <v>61</v>
      </c>
      <c r="N186" s="10">
        <v>45</v>
      </c>
      <c r="O186" s="10">
        <v>7</v>
      </c>
      <c r="P186" s="10">
        <v>1</v>
      </c>
    </row>
    <row r="187" spans="1:16" ht="15.75" thickBot="1">
      <c r="A187" s="52" t="s">
        <v>27</v>
      </c>
      <c r="B187" s="62"/>
      <c r="C187" s="18"/>
      <c r="D187" s="18"/>
      <c r="E187" s="18">
        <f aca="true" t="shared" si="21" ref="E187:P187">SUM(E184:E186)</f>
        <v>16.41</v>
      </c>
      <c r="F187" s="18">
        <f t="shared" si="21"/>
        <v>22.09</v>
      </c>
      <c r="G187" s="18">
        <f t="shared" si="21"/>
        <v>66.11</v>
      </c>
      <c r="H187" s="18">
        <f t="shared" si="21"/>
        <v>528.9</v>
      </c>
      <c r="I187" s="18">
        <f t="shared" si="21"/>
        <v>0.25</v>
      </c>
      <c r="J187" s="18">
        <f t="shared" si="21"/>
        <v>2.3200000000000003</v>
      </c>
      <c r="K187" s="18">
        <f t="shared" si="21"/>
        <v>0.060000000000000005</v>
      </c>
      <c r="L187" s="18">
        <f t="shared" si="21"/>
        <v>0.64</v>
      </c>
      <c r="M187" s="18">
        <f t="shared" si="21"/>
        <v>217.56</v>
      </c>
      <c r="N187" s="18">
        <f t="shared" si="21"/>
        <v>335.13</v>
      </c>
      <c r="O187" s="18">
        <f t="shared" si="21"/>
        <v>89.69999999999999</v>
      </c>
      <c r="P187" s="18">
        <f t="shared" si="21"/>
        <v>4.62</v>
      </c>
    </row>
    <row r="188" spans="1:16" ht="15" thickBot="1">
      <c r="A188" s="90" t="s">
        <v>17</v>
      </c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2"/>
    </row>
    <row r="189" spans="1:16" s="43" customFormat="1" ht="15.75" thickBot="1">
      <c r="A189" s="29" t="s">
        <v>97</v>
      </c>
      <c r="B189" s="39">
        <v>15</v>
      </c>
      <c r="C189" s="9" t="s">
        <v>115</v>
      </c>
      <c r="D189" s="9" t="s">
        <v>115</v>
      </c>
      <c r="E189" s="10">
        <v>0.14</v>
      </c>
      <c r="F189" s="10">
        <v>0</v>
      </c>
      <c r="G189" s="10">
        <v>0.27</v>
      </c>
      <c r="H189" s="10">
        <v>2.07</v>
      </c>
      <c r="I189" s="10">
        <v>0</v>
      </c>
      <c r="J189" s="10">
        <v>0.81</v>
      </c>
      <c r="K189" s="10">
        <v>0</v>
      </c>
      <c r="L189" s="10">
        <v>0</v>
      </c>
      <c r="M189" s="10">
        <v>3.65</v>
      </c>
      <c r="N189" s="10">
        <v>3.78</v>
      </c>
      <c r="O189" s="10">
        <v>0.09</v>
      </c>
      <c r="P189" s="10">
        <v>0</v>
      </c>
    </row>
    <row r="190" spans="1:16" ht="18" customHeight="1" thickBot="1">
      <c r="A190" s="29" t="s">
        <v>98</v>
      </c>
      <c r="B190" s="30">
        <v>250</v>
      </c>
      <c r="C190" s="40">
        <v>2008</v>
      </c>
      <c r="D190" s="40">
        <v>99</v>
      </c>
      <c r="E190" s="6">
        <v>6.4</v>
      </c>
      <c r="F190" s="6">
        <v>4.5</v>
      </c>
      <c r="G190" s="6">
        <v>18.6</v>
      </c>
      <c r="H190" s="6">
        <v>141</v>
      </c>
      <c r="I190" s="6">
        <v>0.16</v>
      </c>
      <c r="J190" s="6">
        <v>6</v>
      </c>
      <c r="K190" s="6">
        <v>0.21</v>
      </c>
      <c r="L190" s="6">
        <v>0.3</v>
      </c>
      <c r="M190" s="6">
        <v>50</v>
      </c>
      <c r="N190" s="40">
        <v>139</v>
      </c>
      <c r="O190" s="40">
        <v>38</v>
      </c>
      <c r="P190" s="40">
        <v>1.9</v>
      </c>
    </row>
    <row r="191" spans="1:16" s="43" customFormat="1" ht="25.5" customHeight="1" thickBot="1">
      <c r="A191" s="29" t="s">
        <v>99</v>
      </c>
      <c r="B191" s="39" t="s">
        <v>118</v>
      </c>
      <c r="C191" s="6">
        <v>2008</v>
      </c>
      <c r="D191" s="6">
        <v>284</v>
      </c>
      <c r="E191" s="5">
        <v>8.84</v>
      </c>
      <c r="F191" s="5">
        <v>13.48</v>
      </c>
      <c r="G191" s="5">
        <v>8.7</v>
      </c>
      <c r="H191" s="5">
        <v>195.91</v>
      </c>
      <c r="I191" s="5">
        <v>0.04</v>
      </c>
      <c r="J191" s="5">
        <v>2.16</v>
      </c>
      <c r="K191" s="5">
        <v>0.036</v>
      </c>
      <c r="L191" s="5">
        <v>4.21</v>
      </c>
      <c r="M191" s="6">
        <v>14.6</v>
      </c>
      <c r="N191" s="8">
        <v>98.27</v>
      </c>
      <c r="O191" s="6">
        <v>15.45</v>
      </c>
      <c r="P191" s="12">
        <v>1.47</v>
      </c>
    </row>
    <row r="192" spans="1:16" ht="15.75" thickBot="1">
      <c r="A192" s="29" t="s">
        <v>73</v>
      </c>
      <c r="B192" s="36" t="s">
        <v>74</v>
      </c>
      <c r="C192" s="40">
        <v>2008</v>
      </c>
      <c r="D192" s="6">
        <v>323</v>
      </c>
      <c r="E192" s="5">
        <v>3.6</v>
      </c>
      <c r="F192" s="5">
        <v>4.6</v>
      </c>
      <c r="G192" s="5">
        <v>37.7</v>
      </c>
      <c r="H192" s="5">
        <v>206</v>
      </c>
      <c r="I192" s="5">
        <v>0.03</v>
      </c>
      <c r="J192" s="5">
        <v>0</v>
      </c>
      <c r="K192" s="5">
        <v>0.03</v>
      </c>
      <c r="L192" s="6">
        <v>0.3</v>
      </c>
      <c r="M192" s="5">
        <v>11</v>
      </c>
      <c r="N192" s="8">
        <v>78</v>
      </c>
      <c r="O192" s="8">
        <v>26</v>
      </c>
      <c r="P192" s="6">
        <v>0.6</v>
      </c>
    </row>
    <row r="193" spans="1:16" ht="17.25" customHeight="1" thickBot="1">
      <c r="A193" s="29" t="s">
        <v>20</v>
      </c>
      <c r="B193" s="36" t="s">
        <v>43</v>
      </c>
      <c r="C193" s="6">
        <v>2008</v>
      </c>
      <c r="D193" s="6">
        <v>430</v>
      </c>
      <c r="E193" s="6">
        <v>0</v>
      </c>
      <c r="F193" s="6">
        <v>0</v>
      </c>
      <c r="G193" s="6">
        <v>12.97</v>
      </c>
      <c r="H193" s="6">
        <v>51.87</v>
      </c>
      <c r="I193" s="6">
        <v>0</v>
      </c>
      <c r="J193" s="6">
        <v>0</v>
      </c>
      <c r="K193" s="6">
        <v>0</v>
      </c>
      <c r="L193" s="6">
        <v>0</v>
      </c>
      <c r="M193" s="6">
        <v>0.39</v>
      </c>
      <c r="N193" s="6">
        <v>0</v>
      </c>
      <c r="O193" s="6">
        <v>0</v>
      </c>
      <c r="P193" s="6">
        <v>0.04</v>
      </c>
    </row>
    <row r="194" spans="1:16" ht="30.75" thickBot="1">
      <c r="A194" s="32" t="s">
        <v>100</v>
      </c>
      <c r="B194" s="39">
        <v>30</v>
      </c>
      <c r="C194" s="40" t="s">
        <v>115</v>
      </c>
      <c r="D194" s="40" t="s">
        <v>115</v>
      </c>
      <c r="E194" s="40">
        <v>2.25</v>
      </c>
      <c r="F194" s="40">
        <v>2.94</v>
      </c>
      <c r="G194" s="40">
        <v>22.32</v>
      </c>
      <c r="H194" s="40">
        <v>125.1</v>
      </c>
      <c r="I194" s="40">
        <v>0.02</v>
      </c>
      <c r="J194" s="40">
        <v>0</v>
      </c>
      <c r="K194" s="40">
        <v>0.003</v>
      </c>
      <c r="L194" s="40">
        <v>1.05</v>
      </c>
      <c r="M194" s="40">
        <v>8.7</v>
      </c>
      <c r="N194" s="40">
        <v>27</v>
      </c>
      <c r="O194" s="40">
        <v>6</v>
      </c>
      <c r="P194" s="6">
        <v>0.63</v>
      </c>
    </row>
    <row r="195" spans="1:16" ht="15.75" thickBot="1">
      <c r="A195" s="32" t="s">
        <v>66</v>
      </c>
      <c r="B195" s="39">
        <v>30</v>
      </c>
      <c r="C195" s="40" t="s">
        <v>115</v>
      </c>
      <c r="D195" s="40" t="s">
        <v>115</v>
      </c>
      <c r="E195" s="40">
        <v>1.68</v>
      </c>
      <c r="F195" s="40">
        <v>0.33</v>
      </c>
      <c r="G195" s="40">
        <v>14.82</v>
      </c>
      <c r="H195" s="40">
        <v>69.6</v>
      </c>
      <c r="I195" s="40">
        <v>0.03</v>
      </c>
      <c r="J195" s="40">
        <v>0</v>
      </c>
      <c r="K195" s="40">
        <v>0</v>
      </c>
      <c r="L195" s="40">
        <v>0.27</v>
      </c>
      <c r="M195" s="40">
        <v>6.9</v>
      </c>
      <c r="N195" s="40">
        <v>31.8</v>
      </c>
      <c r="O195" s="40">
        <v>7.5</v>
      </c>
      <c r="P195" s="6">
        <v>0.93</v>
      </c>
    </row>
    <row r="196" spans="1:16" ht="22.5" customHeight="1" thickBot="1">
      <c r="A196" s="44" t="s">
        <v>16</v>
      </c>
      <c r="B196" s="39"/>
      <c r="C196" s="7"/>
      <c r="D196" s="7"/>
      <c r="E196" s="7">
        <f>SUM(E189:E195)</f>
        <v>22.91</v>
      </c>
      <c r="F196" s="7">
        <f aca="true" t="shared" si="22" ref="F196:P196">SUM(F189:F195)</f>
        <v>25.849999999999998</v>
      </c>
      <c r="G196" s="7">
        <f t="shared" si="22"/>
        <v>115.38</v>
      </c>
      <c r="H196" s="7">
        <f t="shared" si="22"/>
        <v>791.5500000000001</v>
      </c>
      <c r="I196" s="7">
        <f t="shared" si="22"/>
        <v>0.28</v>
      </c>
      <c r="J196" s="7">
        <f t="shared" si="22"/>
        <v>8.97</v>
      </c>
      <c r="K196" s="7">
        <f t="shared" si="22"/>
        <v>0.279</v>
      </c>
      <c r="L196" s="7">
        <f t="shared" si="22"/>
        <v>6.129999999999999</v>
      </c>
      <c r="M196" s="7">
        <f t="shared" si="22"/>
        <v>95.24000000000001</v>
      </c>
      <c r="N196" s="7">
        <f t="shared" si="22"/>
        <v>377.85</v>
      </c>
      <c r="O196" s="7">
        <f t="shared" si="22"/>
        <v>93.04</v>
      </c>
      <c r="P196" s="7">
        <f t="shared" si="22"/>
        <v>5.569999999999999</v>
      </c>
    </row>
    <row r="197" spans="1:16" ht="22.5" customHeight="1" thickBot="1">
      <c r="A197" s="44" t="s">
        <v>18</v>
      </c>
      <c r="B197" s="45"/>
      <c r="C197" s="7"/>
      <c r="D197" s="7"/>
      <c r="E197" s="7">
        <f aca="true" t="shared" si="23" ref="E197:P197">E196+E187</f>
        <v>39.32</v>
      </c>
      <c r="F197" s="7">
        <f t="shared" si="23"/>
        <v>47.94</v>
      </c>
      <c r="G197" s="7">
        <f t="shared" si="23"/>
        <v>181.49</v>
      </c>
      <c r="H197" s="7">
        <f t="shared" si="23"/>
        <v>1320.45</v>
      </c>
      <c r="I197" s="7">
        <f t="shared" si="23"/>
        <v>0.53</v>
      </c>
      <c r="J197" s="7">
        <f t="shared" si="23"/>
        <v>11.290000000000001</v>
      </c>
      <c r="K197" s="7">
        <f t="shared" si="23"/>
        <v>0.339</v>
      </c>
      <c r="L197" s="7">
        <f t="shared" si="23"/>
        <v>6.769999999999999</v>
      </c>
      <c r="M197" s="7">
        <f t="shared" si="23"/>
        <v>312.8</v>
      </c>
      <c r="N197" s="7">
        <f t="shared" si="23"/>
        <v>712.98</v>
      </c>
      <c r="O197" s="7">
        <f t="shared" si="23"/>
        <v>182.74</v>
      </c>
      <c r="P197" s="7">
        <f t="shared" si="23"/>
        <v>10.19</v>
      </c>
    </row>
    <row r="198" spans="1:16" ht="12.75">
      <c r="A198" s="107" t="str">
        <f>A173</f>
        <v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v>
      </c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1:16" ht="36.7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1:16" ht="14.25" customHeight="1" thickBot="1">
      <c r="A200" s="69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5">
      <c r="A201" s="93" t="s">
        <v>0</v>
      </c>
      <c r="B201" s="24" t="s">
        <v>1</v>
      </c>
      <c r="C201" s="117" t="s">
        <v>3</v>
      </c>
      <c r="D201" s="120" t="s">
        <v>50</v>
      </c>
      <c r="E201" s="117" t="s">
        <v>51</v>
      </c>
      <c r="F201" s="117" t="s">
        <v>52</v>
      </c>
      <c r="G201" s="117" t="s">
        <v>53</v>
      </c>
      <c r="H201" s="117" t="s">
        <v>54</v>
      </c>
      <c r="I201" s="125" t="s">
        <v>4</v>
      </c>
      <c r="J201" s="109"/>
      <c r="K201" s="109"/>
      <c r="L201" s="110"/>
      <c r="M201" s="108" t="s">
        <v>5</v>
      </c>
      <c r="N201" s="109"/>
      <c r="O201" s="109"/>
      <c r="P201" s="110"/>
    </row>
    <row r="202" spans="1:16" ht="15.75" thickBot="1">
      <c r="A202" s="94"/>
      <c r="B202" s="26" t="s">
        <v>2</v>
      </c>
      <c r="C202" s="118"/>
      <c r="D202" s="121"/>
      <c r="E202" s="123"/>
      <c r="F202" s="119"/>
      <c r="G202" s="119"/>
      <c r="H202" s="118"/>
      <c r="I202" s="124" t="s">
        <v>48</v>
      </c>
      <c r="J202" s="112"/>
      <c r="K202" s="112"/>
      <c r="L202" s="113"/>
      <c r="M202" s="111" t="s">
        <v>6</v>
      </c>
      <c r="N202" s="112"/>
      <c r="O202" s="112"/>
      <c r="P202" s="113"/>
    </row>
    <row r="203" spans="1:16" ht="15">
      <c r="A203" s="94"/>
      <c r="B203" s="27"/>
      <c r="C203" s="118"/>
      <c r="D203" s="121"/>
      <c r="E203" s="2" t="s">
        <v>7</v>
      </c>
      <c r="F203" s="2" t="s">
        <v>7</v>
      </c>
      <c r="G203" s="2" t="s">
        <v>7</v>
      </c>
      <c r="H203" s="118"/>
      <c r="I203" s="2"/>
      <c r="J203" s="2"/>
      <c r="K203" s="2"/>
      <c r="L203" s="2"/>
      <c r="M203" s="2"/>
      <c r="N203" s="2"/>
      <c r="O203" s="2"/>
      <c r="P203" s="2"/>
    </row>
    <row r="204" spans="1:16" ht="15">
      <c r="A204" s="94"/>
      <c r="B204" s="27"/>
      <c r="C204" s="118"/>
      <c r="D204" s="121"/>
      <c r="E204" s="2" t="s">
        <v>2</v>
      </c>
      <c r="F204" s="2" t="s">
        <v>2</v>
      </c>
      <c r="G204" s="2" t="s">
        <v>2</v>
      </c>
      <c r="H204" s="118"/>
      <c r="I204" s="2"/>
      <c r="J204" s="2"/>
      <c r="K204" s="2"/>
      <c r="L204" s="2"/>
      <c r="M204" s="2"/>
      <c r="N204" s="2"/>
      <c r="O204" s="2"/>
      <c r="P204" s="2"/>
    </row>
    <row r="205" spans="1:16" ht="16.5">
      <c r="A205" s="94"/>
      <c r="B205" s="27"/>
      <c r="C205" s="118"/>
      <c r="D205" s="121"/>
      <c r="E205" s="3"/>
      <c r="F205" s="3"/>
      <c r="G205" s="3"/>
      <c r="H205" s="118"/>
      <c r="I205" s="2" t="s">
        <v>117</v>
      </c>
      <c r="J205" s="2" t="s">
        <v>8</v>
      </c>
      <c r="K205" s="2" t="s">
        <v>9</v>
      </c>
      <c r="L205" s="2" t="s">
        <v>10</v>
      </c>
      <c r="M205" s="2" t="s">
        <v>11</v>
      </c>
      <c r="N205" s="2" t="s">
        <v>12</v>
      </c>
      <c r="O205" s="2" t="s">
        <v>40</v>
      </c>
      <c r="P205" s="2" t="s">
        <v>13</v>
      </c>
    </row>
    <row r="206" spans="1:16" ht="48" customHeight="1" thickBot="1">
      <c r="A206" s="95"/>
      <c r="B206" s="28"/>
      <c r="C206" s="119"/>
      <c r="D206" s="122"/>
      <c r="E206" s="4"/>
      <c r="F206" s="3"/>
      <c r="G206" s="3"/>
      <c r="H206" s="119"/>
      <c r="I206" s="2"/>
      <c r="J206" s="2"/>
      <c r="K206" s="2"/>
      <c r="L206" s="2"/>
      <c r="M206" s="2"/>
      <c r="N206" s="2"/>
      <c r="O206" s="2"/>
      <c r="P206" s="2"/>
    </row>
    <row r="207" spans="1:16" ht="15" thickBot="1">
      <c r="A207" s="90" t="s">
        <v>28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2"/>
    </row>
    <row r="208" spans="1:16" ht="15" thickBot="1">
      <c r="A208" s="90" t="s">
        <v>15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2"/>
    </row>
    <row r="209" spans="1:16" ht="15.75" thickBot="1">
      <c r="A209" s="65" t="s">
        <v>101</v>
      </c>
      <c r="B209" s="39" t="s">
        <v>67</v>
      </c>
      <c r="C209" s="6">
        <v>2008</v>
      </c>
      <c r="D209" s="40">
        <v>224</v>
      </c>
      <c r="E209" s="40">
        <v>17.6</v>
      </c>
      <c r="F209" s="40">
        <v>15.38</v>
      </c>
      <c r="G209" s="6">
        <v>28.15</v>
      </c>
      <c r="H209" s="6">
        <v>324.56</v>
      </c>
      <c r="I209" s="6">
        <v>0.07</v>
      </c>
      <c r="J209" s="6">
        <v>0.68</v>
      </c>
      <c r="K209" s="6">
        <v>0.075</v>
      </c>
      <c r="L209" s="6">
        <v>1.6</v>
      </c>
      <c r="M209" s="6">
        <v>219.96</v>
      </c>
      <c r="N209" s="6">
        <v>266.46</v>
      </c>
      <c r="O209" s="6">
        <v>31.87</v>
      </c>
      <c r="P209" s="6">
        <v>0.58</v>
      </c>
    </row>
    <row r="210" spans="1:16" ht="15.75" thickBot="1">
      <c r="A210" s="29" t="s">
        <v>68</v>
      </c>
      <c r="B210" s="33" t="s">
        <v>69</v>
      </c>
      <c r="C210" s="10" t="s">
        <v>115</v>
      </c>
      <c r="D210" s="10" t="s">
        <v>115</v>
      </c>
      <c r="E210" s="10">
        <v>2.25</v>
      </c>
      <c r="F210" s="10">
        <v>2.94</v>
      </c>
      <c r="G210" s="10">
        <v>22.32</v>
      </c>
      <c r="H210" s="10">
        <v>125.1</v>
      </c>
      <c r="I210" s="10">
        <v>0.02</v>
      </c>
      <c r="J210" s="10">
        <v>0</v>
      </c>
      <c r="K210" s="10">
        <v>0.003</v>
      </c>
      <c r="L210" s="10">
        <v>1.05</v>
      </c>
      <c r="M210" s="10">
        <v>8.7</v>
      </c>
      <c r="N210" s="10">
        <v>27</v>
      </c>
      <c r="O210" s="10">
        <v>6</v>
      </c>
      <c r="P210" s="10">
        <v>0.63</v>
      </c>
    </row>
    <row r="211" spans="1:16" ht="17.25" customHeight="1" thickBot="1">
      <c r="A211" s="29" t="s">
        <v>20</v>
      </c>
      <c r="B211" s="36" t="s">
        <v>43</v>
      </c>
      <c r="C211" s="10">
        <v>2008</v>
      </c>
      <c r="D211" s="10">
        <v>430</v>
      </c>
      <c r="E211" s="10">
        <v>0</v>
      </c>
      <c r="F211" s="10">
        <v>0</v>
      </c>
      <c r="G211" s="10">
        <v>12.97</v>
      </c>
      <c r="H211" s="10">
        <v>51.87</v>
      </c>
      <c r="I211" s="10">
        <v>0</v>
      </c>
      <c r="J211" s="10">
        <v>0</v>
      </c>
      <c r="K211" s="10">
        <v>0</v>
      </c>
      <c r="L211" s="10">
        <v>0</v>
      </c>
      <c r="M211" s="10">
        <v>0.39</v>
      </c>
      <c r="N211" s="10">
        <v>0</v>
      </c>
      <c r="O211" s="10">
        <v>0</v>
      </c>
      <c r="P211" s="10">
        <v>0.04</v>
      </c>
    </row>
    <row r="212" spans="1:16" ht="20.25" customHeight="1" thickBot="1">
      <c r="A212" s="37" t="s">
        <v>16</v>
      </c>
      <c r="B212" s="38"/>
      <c r="C212" s="7"/>
      <c r="D212" s="7"/>
      <c r="E212" s="7">
        <f>SUM(E209:E211)</f>
        <v>19.85</v>
      </c>
      <c r="F212" s="7">
        <f aca="true" t="shared" si="24" ref="F212:P212">SUM(F209:F211)</f>
        <v>18.32</v>
      </c>
      <c r="G212" s="7">
        <f t="shared" si="24"/>
        <v>63.44</v>
      </c>
      <c r="H212" s="7">
        <f t="shared" si="24"/>
        <v>501.53</v>
      </c>
      <c r="I212" s="7">
        <f t="shared" si="24"/>
        <v>0.09000000000000001</v>
      </c>
      <c r="J212" s="7">
        <f t="shared" si="24"/>
        <v>0.68</v>
      </c>
      <c r="K212" s="7">
        <f t="shared" si="24"/>
        <v>0.078</v>
      </c>
      <c r="L212" s="7">
        <f t="shared" si="24"/>
        <v>2.6500000000000004</v>
      </c>
      <c r="M212" s="7">
        <f t="shared" si="24"/>
        <v>229.04999999999998</v>
      </c>
      <c r="N212" s="7">
        <f t="shared" si="24"/>
        <v>293.46</v>
      </c>
      <c r="O212" s="7">
        <f t="shared" si="24"/>
        <v>37.870000000000005</v>
      </c>
      <c r="P212" s="7">
        <f t="shared" si="24"/>
        <v>1.25</v>
      </c>
    </row>
    <row r="213" spans="1:16" ht="15" thickBot="1">
      <c r="A213" s="90" t="s">
        <v>17</v>
      </c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2"/>
    </row>
    <row r="214" spans="1:16" s="42" customFormat="1" ht="32.25" customHeight="1" thickBot="1">
      <c r="A214" s="29" t="s">
        <v>102</v>
      </c>
      <c r="B214" s="48">
        <v>100</v>
      </c>
      <c r="C214" s="9">
        <v>2008</v>
      </c>
      <c r="D214" s="9">
        <v>47</v>
      </c>
      <c r="E214" s="10">
        <v>8.15</v>
      </c>
      <c r="F214" s="10">
        <v>5.78</v>
      </c>
      <c r="G214" s="10">
        <v>18.84</v>
      </c>
      <c r="H214" s="10">
        <v>163.11</v>
      </c>
      <c r="I214" s="10">
        <v>0.2</v>
      </c>
      <c r="J214" s="10">
        <v>0.84</v>
      </c>
      <c r="K214" s="10">
        <v>0</v>
      </c>
      <c r="L214" s="10">
        <v>2.45</v>
      </c>
      <c r="M214" s="10">
        <v>64.4</v>
      </c>
      <c r="N214" s="10">
        <v>190.21</v>
      </c>
      <c r="O214" s="10">
        <v>41.04</v>
      </c>
      <c r="P214" s="10">
        <v>2.37</v>
      </c>
    </row>
    <row r="215" spans="1:16" s="42" customFormat="1" ht="15.75" thickBot="1">
      <c r="A215" s="29" t="s">
        <v>103</v>
      </c>
      <c r="B215" s="41" t="s">
        <v>58</v>
      </c>
      <c r="C215" s="9">
        <v>2008</v>
      </c>
      <c r="D215" s="9">
        <v>95</v>
      </c>
      <c r="E215" s="57">
        <v>3.3</v>
      </c>
      <c r="F215" s="17">
        <v>5.7</v>
      </c>
      <c r="G215" s="17">
        <v>10.6</v>
      </c>
      <c r="H215" s="17">
        <v>107</v>
      </c>
      <c r="I215" s="17">
        <v>0.08</v>
      </c>
      <c r="J215" s="17">
        <v>11</v>
      </c>
      <c r="K215" s="17">
        <v>0.23</v>
      </c>
      <c r="L215" s="17">
        <v>0.2</v>
      </c>
      <c r="M215" s="17">
        <v>39</v>
      </c>
      <c r="N215" s="17">
        <v>59</v>
      </c>
      <c r="O215" s="17">
        <v>23</v>
      </c>
      <c r="P215" s="17">
        <v>0.8</v>
      </c>
    </row>
    <row r="216" spans="1:16" ht="30.75" thickBot="1">
      <c r="A216" s="29" t="s">
        <v>104</v>
      </c>
      <c r="B216" s="30" t="s">
        <v>118</v>
      </c>
      <c r="C216" s="40">
        <v>2008</v>
      </c>
      <c r="D216" s="40">
        <v>314</v>
      </c>
      <c r="E216" s="5">
        <v>12.79</v>
      </c>
      <c r="F216" s="5">
        <v>12.4</v>
      </c>
      <c r="G216" s="5">
        <v>10.76</v>
      </c>
      <c r="H216" s="5">
        <v>220.97</v>
      </c>
      <c r="I216" s="5">
        <v>0.09</v>
      </c>
      <c r="J216" s="5">
        <v>0.66</v>
      </c>
      <c r="K216" s="5">
        <v>0.03</v>
      </c>
      <c r="L216" s="8">
        <v>4.03</v>
      </c>
      <c r="M216" s="31">
        <v>31.19</v>
      </c>
      <c r="N216" s="6">
        <v>78</v>
      </c>
      <c r="O216" s="8">
        <v>19.97</v>
      </c>
      <c r="P216" s="6">
        <v>1.32</v>
      </c>
    </row>
    <row r="217" spans="1:16" ht="19.5" customHeight="1" thickBot="1">
      <c r="A217" s="29" t="s">
        <v>80</v>
      </c>
      <c r="B217" s="39">
        <v>150</v>
      </c>
      <c r="C217" s="50">
        <v>2008</v>
      </c>
      <c r="D217" s="6">
        <v>335</v>
      </c>
      <c r="E217" s="5">
        <v>3.1</v>
      </c>
      <c r="F217" s="5">
        <v>5.4</v>
      </c>
      <c r="G217" s="5">
        <v>20.3</v>
      </c>
      <c r="H217" s="5">
        <v>141</v>
      </c>
      <c r="I217" s="5">
        <v>0.14</v>
      </c>
      <c r="J217" s="5">
        <v>5</v>
      </c>
      <c r="K217" s="5">
        <v>0.04</v>
      </c>
      <c r="L217" s="55">
        <v>0.2</v>
      </c>
      <c r="M217" s="31">
        <v>47</v>
      </c>
      <c r="N217" s="8">
        <v>85</v>
      </c>
      <c r="O217" s="6">
        <v>29</v>
      </c>
      <c r="P217" s="12">
        <v>1.1</v>
      </c>
    </row>
    <row r="218" spans="1:16" ht="29.25" customHeight="1" thickBot="1">
      <c r="A218" s="29" t="s">
        <v>121</v>
      </c>
      <c r="B218" s="36" t="s">
        <v>43</v>
      </c>
      <c r="C218" s="6">
        <v>2008</v>
      </c>
      <c r="D218" s="6">
        <v>402</v>
      </c>
      <c r="E218" s="6">
        <v>0.33</v>
      </c>
      <c r="F218" s="6">
        <v>0.02</v>
      </c>
      <c r="G218" s="6">
        <v>30.81</v>
      </c>
      <c r="H218" s="6">
        <v>125.73</v>
      </c>
      <c r="I218" s="6">
        <v>0</v>
      </c>
      <c r="J218" s="6">
        <v>0.3</v>
      </c>
      <c r="K218" s="6">
        <v>0</v>
      </c>
      <c r="L218" s="6">
        <v>0.15</v>
      </c>
      <c r="M218" s="6">
        <v>17.31</v>
      </c>
      <c r="N218" s="6">
        <v>11.55</v>
      </c>
      <c r="O218" s="6">
        <v>4.5</v>
      </c>
      <c r="P218" s="6">
        <v>0.97</v>
      </c>
    </row>
    <row r="219" spans="1:16" ht="15.75" thickBot="1">
      <c r="A219" s="32" t="s">
        <v>66</v>
      </c>
      <c r="B219" s="39">
        <v>30</v>
      </c>
      <c r="C219" s="40" t="s">
        <v>115</v>
      </c>
      <c r="D219" s="40" t="s">
        <v>115</v>
      </c>
      <c r="E219" s="40">
        <v>1.68</v>
      </c>
      <c r="F219" s="40">
        <v>0.33</v>
      </c>
      <c r="G219" s="40">
        <v>14.82</v>
      </c>
      <c r="H219" s="40">
        <v>69.6</v>
      </c>
      <c r="I219" s="40">
        <v>0.03</v>
      </c>
      <c r="J219" s="40">
        <v>0</v>
      </c>
      <c r="K219" s="40">
        <v>0</v>
      </c>
      <c r="L219" s="40">
        <v>0.27</v>
      </c>
      <c r="M219" s="40">
        <v>6.9</v>
      </c>
      <c r="N219" s="40">
        <v>31.8</v>
      </c>
      <c r="O219" s="40">
        <v>7.5</v>
      </c>
      <c r="P219" s="6">
        <v>0.93</v>
      </c>
    </row>
    <row r="220" spans="1:16" ht="21.75" customHeight="1" thickBot="1">
      <c r="A220" s="44" t="s">
        <v>16</v>
      </c>
      <c r="B220" s="39"/>
      <c r="C220" s="7"/>
      <c r="D220" s="7"/>
      <c r="E220" s="7">
        <f>SUM(E214:E219)</f>
        <v>29.349999999999998</v>
      </c>
      <c r="F220" s="7">
        <f aca="true" t="shared" si="25" ref="F220:P220">SUM(F214:F219)</f>
        <v>29.63</v>
      </c>
      <c r="G220" s="7">
        <f t="shared" si="25"/>
        <v>106.13</v>
      </c>
      <c r="H220" s="7">
        <f t="shared" si="25"/>
        <v>827.4100000000001</v>
      </c>
      <c r="I220" s="7">
        <f t="shared" si="25"/>
        <v>0.54</v>
      </c>
      <c r="J220" s="7">
        <f t="shared" si="25"/>
        <v>17.8</v>
      </c>
      <c r="K220" s="7">
        <f t="shared" si="25"/>
        <v>0.3</v>
      </c>
      <c r="L220" s="7">
        <f t="shared" si="25"/>
        <v>7.300000000000001</v>
      </c>
      <c r="M220" s="7">
        <f t="shared" si="25"/>
        <v>205.8</v>
      </c>
      <c r="N220" s="7">
        <f t="shared" si="25"/>
        <v>455.56000000000006</v>
      </c>
      <c r="O220" s="7">
        <f t="shared" si="25"/>
        <v>125.00999999999999</v>
      </c>
      <c r="P220" s="7">
        <f t="shared" si="25"/>
        <v>7.489999999999999</v>
      </c>
    </row>
    <row r="221" spans="1:16" ht="21.75" customHeight="1" thickBot="1">
      <c r="A221" s="44" t="s">
        <v>18</v>
      </c>
      <c r="B221" s="45"/>
      <c r="C221" s="7"/>
      <c r="D221" s="7"/>
      <c r="E221" s="7">
        <f aca="true" t="shared" si="26" ref="E221:P221">E220+E212</f>
        <v>49.2</v>
      </c>
      <c r="F221" s="7">
        <f t="shared" si="26"/>
        <v>47.95</v>
      </c>
      <c r="G221" s="7">
        <f t="shared" si="26"/>
        <v>169.57</v>
      </c>
      <c r="H221" s="7">
        <f t="shared" si="26"/>
        <v>1328.94</v>
      </c>
      <c r="I221" s="7">
        <f t="shared" si="26"/>
        <v>0.63</v>
      </c>
      <c r="J221" s="7">
        <f t="shared" si="26"/>
        <v>18.48</v>
      </c>
      <c r="K221" s="7">
        <f t="shared" si="26"/>
        <v>0.378</v>
      </c>
      <c r="L221" s="7">
        <f t="shared" si="26"/>
        <v>9.950000000000001</v>
      </c>
      <c r="M221" s="7">
        <f t="shared" si="26"/>
        <v>434.85</v>
      </c>
      <c r="N221" s="7">
        <f t="shared" si="26"/>
        <v>749.02</v>
      </c>
      <c r="O221" s="7">
        <f t="shared" si="26"/>
        <v>162.88</v>
      </c>
      <c r="P221" s="7">
        <f t="shared" si="26"/>
        <v>8.739999999999998</v>
      </c>
    </row>
    <row r="222" spans="1:16" ht="12.75" customHeight="1">
      <c r="A222" s="107" t="str">
        <f>A198</f>
        <v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1:16" ht="42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3:16" ht="15" thickBot="1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1:16" ht="15">
      <c r="A225" s="93" t="s">
        <v>0</v>
      </c>
      <c r="B225" s="24" t="s">
        <v>1</v>
      </c>
      <c r="C225" s="117" t="s">
        <v>3</v>
      </c>
      <c r="D225" s="120" t="s">
        <v>50</v>
      </c>
      <c r="E225" s="117" t="s">
        <v>51</v>
      </c>
      <c r="F225" s="117" t="s">
        <v>52</v>
      </c>
      <c r="G225" s="117" t="s">
        <v>53</v>
      </c>
      <c r="H225" s="117" t="s">
        <v>54</v>
      </c>
      <c r="I225" s="125" t="s">
        <v>4</v>
      </c>
      <c r="J225" s="109"/>
      <c r="K225" s="109"/>
      <c r="L225" s="110"/>
      <c r="M225" s="108" t="s">
        <v>5</v>
      </c>
      <c r="N225" s="109"/>
      <c r="O225" s="109"/>
      <c r="P225" s="110"/>
    </row>
    <row r="226" spans="1:16" ht="15.75" thickBot="1">
      <c r="A226" s="94"/>
      <c r="B226" s="26" t="s">
        <v>2</v>
      </c>
      <c r="C226" s="118"/>
      <c r="D226" s="121"/>
      <c r="E226" s="123"/>
      <c r="F226" s="119"/>
      <c r="G226" s="119"/>
      <c r="H226" s="118"/>
      <c r="I226" s="124" t="s">
        <v>48</v>
      </c>
      <c r="J226" s="112"/>
      <c r="K226" s="112"/>
      <c r="L226" s="113"/>
      <c r="M226" s="111" t="s">
        <v>6</v>
      </c>
      <c r="N226" s="112"/>
      <c r="O226" s="112"/>
      <c r="P226" s="113"/>
    </row>
    <row r="227" spans="1:16" ht="15">
      <c r="A227" s="94"/>
      <c r="B227" s="27"/>
      <c r="C227" s="118"/>
      <c r="D227" s="121"/>
      <c r="E227" s="2" t="s">
        <v>7</v>
      </c>
      <c r="F227" s="2" t="s">
        <v>7</v>
      </c>
      <c r="G227" s="2" t="s">
        <v>7</v>
      </c>
      <c r="H227" s="118"/>
      <c r="I227" s="2"/>
      <c r="J227" s="2"/>
      <c r="K227" s="2"/>
      <c r="L227" s="2"/>
      <c r="M227" s="2"/>
      <c r="N227" s="2"/>
      <c r="O227" s="2"/>
      <c r="P227" s="2"/>
    </row>
    <row r="228" spans="1:16" ht="15">
      <c r="A228" s="94"/>
      <c r="B228" s="27"/>
      <c r="C228" s="118"/>
      <c r="D228" s="121"/>
      <c r="E228" s="2" t="s">
        <v>2</v>
      </c>
      <c r="F228" s="2" t="s">
        <v>2</v>
      </c>
      <c r="G228" s="2" t="s">
        <v>2</v>
      </c>
      <c r="H228" s="118"/>
      <c r="I228" s="2"/>
      <c r="J228" s="2"/>
      <c r="K228" s="2"/>
      <c r="L228" s="2"/>
      <c r="M228" s="2"/>
      <c r="N228" s="2"/>
      <c r="O228" s="2"/>
      <c r="P228" s="2"/>
    </row>
    <row r="229" spans="1:16" ht="16.5">
      <c r="A229" s="94"/>
      <c r="B229" s="27"/>
      <c r="C229" s="118"/>
      <c r="D229" s="121"/>
      <c r="E229" s="3"/>
      <c r="F229" s="3"/>
      <c r="G229" s="3"/>
      <c r="H229" s="118"/>
      <c r="I229" s="2" t="s">
        <v>117</v>
      </c>
      <c r="J229" s="2" t="s">
        <v>8</v>
      </c>
      <c r="K229" s="2" t="s">
        <v>9</v>
      </c>
      <c r="L229" s="2" t="s">
        <v>10</v>
      </c>
      <c r="M229" s="2" t="s">
        <v>11</v>
      </c>
      <c r="N229" s="2" t="s">
        <v>12</v>
      </c>
      <c r="O229" s="2" t="s">
        <v>40</v>
      </c>
      <c r="P229" s="2" t="s">
        <v>13</v>
      </c>
    </row>
    <row r="230" spans="1:16" ht="48" customHeight="1" thickBot="1">
      <c r="A230" s="95"/>
      <c r="B230" s="28"/>
      <c r="C230" s="119"/>
      <c r="D230" s="122"/>
      <c r="E230" s="4"/>
      <c r="F230" s="3"/>
      <c r="G230" s="3"/>
      <c r="H230" s="119"/>
      <c r="I230" s="2"/>
      <c r="J230" s="2"/>
      <c r="K230" s="2"/>
      <c r="L230" s="2"/>
      <c r="M230" s="2"/>
      <c r="N230" s="2"/>
      <c r="O230" s="2"/>
      <c r="P230" s="2"/>
    </row>
    <row r="231" spans="1:16" ht="15" thickBot="1">
      <c r="A231" s="90" t="s">
        <v>29</v>
      </c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2"/>
    </row>
    <row r="232" spans="1:16" ht="15" thickBot="1">
      <c r="A232" s="90" t="s">
        <v>15</v>
      </c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2"/>
    </row>
    <row r="233" spans="1:16" ht="15.75" thickBot="1">
      <c r="A233" s="29" t="s">
        <v>105</v>
      </c>
      <c r="B233" s="51">
        <v>125</v>
      </c>
      <c r="C233" s="6">
        <v>2009</v>
      </c>
      <c r="D233" s="31">
        <v>312</v>
      </c>
      <c r="E233" s="5">
        <v>12.33</v>
      </c>
      <c r="F233" s="5">
        <v>18.49</v>
      </c>
      <c r="G233" s="5">
        <v>2.04</v>
      </c>
      <c r="H233" s="5">
        <v>223.76</v>
      </c>
      <c r="I233" s="5">
        <v>0.09</v>
      </c>
      <c r="J233" s="5">
        <v>0.2</v>
      </c>
      <c r="K233" s="5">
        <v>0.215</v>
      </c>
      <c r="L233" s="5">
        <v>3.19</v>
      </c>
      <c r="M233" s="5">
        <v>89.46</v>
      </c>
      <c r="N233" s="5">
        <v>207.71</v>
      </c>
      <c r="O233" s="5">
        <v>17.32</v>
      </c>
      <c r="P233" s="5">
        <v>2.36</v>
      </c>
    </row>
    <row r="234" spans="1:16" ht="15.75" thickBot="1">
      <c r="A234" s="29" t="s">
        <v>76</v>
      </c>
      <c r="B234" s="39">
        <v>30</v>
      </c>
      <c r="C234" s="10" t="s">
        <v>115</v>
      </c>
      <c r="D234" s="10" t="s">
        <v>115</v>
      </c>
      <c r="E234" s="10">
        <v>2.37</v>
      </c>
      <c r="F234" s="10">
        <v>0.3</v>
      </c>
      <c r="G234" s="10">
        <v>14.49</v>
      </c>
      <c r="H234" s="10">
        <v>70.5</v>
      </c>
      <c r="I234" s="10">
        <v>0.05</v>
      </c>
      <c r="J234" s="10">
        <v>0</v>
      </c>
      <c r="K234" s="10">
        <v>0</v>
      </c>
      <c r="L234" s="10">
        <v>0.39</v>
      </c>
      <c r="M234" s="10">
        <v>6.9</v>
      </c>
      <c r="N234" s="10">
        <v>26.1</v>
      </c>
      <c r="O234" s="10">
        <v>9.9</v>
      </c>
      <c r="P234" s="10">
        <v>0.6</v>
      </c>
    </row>
    <row r="235" spans="1:16" ht="15.75" thickBot="1">
      <c r="A235" s="29" t="s">
        <v>91</v>
      </c>
      <c r="B235" s="39" t="s">
        <v>92</v>
      </c>
      <c r="C235" s="10">
        <v>2008</v>
      </c>
      <c r="D235" s="10">
        <v>431</v>
      </c>
      <c r="E235" s="10">
        <v>0.03</v>
      </c>
      <c r="F235" s="10">
        <v>0</v>
      </c>
      <c r="G235" s="10">
        <v>13.06</v>
      </c>
      <c r="H235" s="10">
        <v>52.89</v>
      </c>
      <c r="I235" s="10">
        <v>0</v>
      </c>
      <c r="J235" s="10">
        <v>1.2</v>
      </c>
      <c r="K235" s="10">
        <v>0</v>
      </c>
      <c r="L235" s="10">
        <v>0.01</v>
      </c>
      <c r="M235" s="10">
        <v>1.59</v>
      </c>
      <c r="N235" s="10">
        <v>0.66</v>
      </c>
      <c r="O235" s="10">
        <v>0.36</v>
      </c>
      <c r="P235" s="10">
        <v>0.06</v>
      </c>
    </row>
    <row r="236" spans="1:16" ht="15" thickBot="1">
      <c r="A236" s="52" t="s">
        <v>16</v>
      </c>
      <c r="B236" s="63"/>
      <c r="C236" s="7"/>
      <c r="D236" s="7"/>
      <c r="E236" s="7">
        <f aca="true" t="shared" si="27" ref="E236:P236">SUM(E233:E235)</f>
        <v>14.729999999999999</v>
      </c>
      <c r="F236" s="7">
        <f t="shared" si="27"/>
        <v>18.79</v>
      </c>
      <c r="G236" s="7">
        <f t="shared" si="27"/>
        <v>29.590000000000003</v>
      </c>
      <c r="H236" s="7">
        <f t="shared" si="27"/>
        <v>347.15</v>
      </c>
      <c r="I236" s="7">
        <f t="shared" si="27"/>
        <v>0.14</v>
      </c>
      <c r="J236" s="7">
        <f t="shared" si="27"/>
        <v>1.4</v>
      </c>
      <c r="K236" s="7">
        <f t="shared" si="27"/>
        <v>0.215</v>
      </c>
      <c r="L236" s="7">
        <f t="shared" si="27"/>
        <v>3.59</v>
      </c>
      <c r="M236" s="7">
        <f t="shared" si="27"/>
        <v>97.95</v>
      </c>
      <c r="N236" s="7">
        <f t="shared" si="27"/>
        <v>234.47</v>
      </c>
      <c r="O236" s="7">
        <f t="shared" si="27"/>
        <v>27.58</v>
      </c>
      <c r="P236" s="7">
        <f t="shared" si="27"/>
        <v>3.02</v>
      </c>
    </row>
    <row r="237" spans="1:16" ht="15" thickBot="1">
      <c r="A237" s="90" t="s">
        <v>17</v>
      </c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2"/>
    </row>
    <row r="238" spans="1:16" ht="30.75" thickBot="1">
      <c r="A238" s="29" t="s">
        <v>106</v>
      </c>
      <c r="B238" s="39">
        <v>100</v>
      </c>
      <c r="C238" s="9">
        <v>2008</v>
      </c>
      <c r="D238" s="9">
        <v>40</v>
      </c>
      <c r="E238" s="10">
        <v>1.6</v>
      </c>
      <c r="F238" s="10">
        <v>5.1</v>
      </c>
      <c r="G238" s="10">
        <v>8.24</v>
      </c>
      <c r="H238" s="10">
        <v>87.63</v>
      </c>
      <c r="I238" s="10">
        <v>0.02</v>
      </c>
      <c r="J238" s="10">
        <v>17.71</v>
      </c>
      <c r="K238" s="10">
        <v>0</v>
      </c>
      <c r="L238" s="10">
        <v>2.3</v>
      </c>
      <c r="M238" s="10">
        <v>42.13</v>
      </c>
      <c r="N238" s="10">
        <v>31.01</v>
      </c>
      <c r="O238" s="10">
        <v>14.36</v>
      </c>
      <c r="P238" s="10">
        <v>0.58</v>
      </c>
    </row>
    <row r="239" spans="1:16" ht="28.5" customHeight="1" thickBot="1">
      <c r="A239" s="29" t="s">
        <v>107</v>
      </c>
      <c r="B239" s="30" t="s">
        <v>58</v>
      </c>
      <c r="C239" s="40">
        <v>2008</v>
      </c>
      <c r="D239" s="40">
        <v>76</v>
      </c>
      <c r="E239" s="5">
        <v>3.2</v>
      </c>
      <c r="F239" s="5">
        <v>5.6</v>
      </c>
      <c r="G239" s="5">
        <v>12.1</v>
      </c>
      <c r="H239" s="5">
        <v>112</v>
      </c>
      <c r="I239" s="5">
        <v>0.05</v>
      </c>
      <c r="J239" s="5">
        <v>11</v>
      </c>
      <c r="K239" s="5">
        <v>0.22</v>
      </c>
      <c r="L239" s="31">
        <v>0.2</v>
      </c>
      <c r="M239" s="5">
        <v>52</v>
      </c>
      <c r="N239" s="49">
        <v>58</v>
      </c>
      <c r="O239" s="49">
        <v>25</v>
      </c>
      <c r="P239" s="6">
        <v>1.3</v>
      </c>
    </row>
    <row r="240" spans="1:16" ht="15.75" thickBot="1">
      <c r="A240" s="32" t="s">
        <v>108</v>
      </c>
      <c r="B240" s="39">
        <v>250</v>
      </c>
      <c r="C240" s="6">
        <v>2008</v>
      </c>
      <c r="D240" s="6">
        <v>311</v>
      </c>
      <c r="E240" s="5">
        <v>18.43</v>
      </c>
      <c r="F240" s="5">
        <v>27.84</v>
      </c>
      <c r="G240" s="5">
        <v>54.98</v>
      </c>
      <c r="H240" s="5">
        <v>544.52</v>
      </c>
      <c r="I240" s="5">
        <v>0.14</v>
      </c>
      <c r="J240" s="5">
        <v>5.58</v>
      </c>
      <c r="K240" s="5">
        <v>0.348</v>
      </c>
      <c r="L240" s="5">
        <v>7.62</v>
      </c>
      <c r="M240" s="6">
        <v>32.7</v>
      </c>
      <c r="N240" s="8">
        <v>238.02</v>
      </c>
      <c r="O240" s="6">
        <v>58.87</v>
      </c>
      <c r="P240" s="12">
        <v>1.99</v>
      </c>
    </row>
    <row r="241" spans="1:16" ht="15.75" thickBot="1">
      <c r="A241" s="29" t="s">
        <v>61</v>
      </c>
      <c r="B241" s="30">
        <v>200</v>
      </c>
      <c r="C241" s="6">
        <v>2008</v>
      </c>
      <c r="D241" s="6">
        <v>394</v>
      </c>
      <c r="E241" s="6">
        <v>0.16</v>
      </c>
      <c r="F241" s="6">
        <v>0.16</v>
      </c>
      <c r="G241" s="6">
        <v>27.87</v>
      </c>
      <c r="H241" s="6">
        <v>114.56</v>
      </c>
      <c r="I241" s="6">
        <v>0.01</v>
      </c>
      <c r="J241" s="6">
        <v>4</v>
      </c>
      <c r="K241" s="6">
        <v>0.002</v>
      </c>
      <c r="L241" s="6">
        <v>0.08</v>
      </c>
      <c r="M241" s="6">
        <v>7.12</v>
      </c>
      <c r="N241" s="6">
        <v>4.4</v>
      </c>
      <c r="O241" s="6">
        <v>3.6</v>
      </c>
      <c r="P241" s="6">
        <v>0.95</v>
      </c>
    </row>
    <row r="242" spans="1:16" ht="15.75" thickBot="1">
      <c r="A242" s="32" t="s">
        <v>66</v>
      </c>
      <c r="B242" s="39">
        <v>30</v>
      </c>
      <c r="C242" s="40" t="s">
        <v>115</v>
      </c>
      <c r="D242" s="40" t="s">
        <v>115</v>
      </c>
      <c r="E242" s="40">
        <v>1.68</v>
      </c>
      <c r="F242" s="40">
        <v>0.33</v>
      </c>
      <c r="G242" s="40">
        <v>14.82</v>
      </c>
      <c r="H242" s="40">
        <v>69.6</v>
      </c>
      <c r="I242" s="40">
        <v>0.03</v>
      </c>
      <c r="J242" s="40">
        <v>0</v>
      </c>
      <c r="K242" s="40">
        <v>0</v>
      </c>
      <c r="L242" s="40">
        <v>0.27</v>
      </c>
      <c r="M242" s="40">
        <v>6.9</v>
      </c>
      <c r="N242" s="40">
        <v>31.8</v>
      </c>
      <c r="O242" s="40">
        <v>7.5</v>
      </c>
      <c r="P242" s="6">
        <v>0.93</v>
      </c>
    </row>
    <row r="243" spans="1:16" ht="21" customHeight="1" thickBot="1">
      <c r="A243" s="44" t="s">
        <v>16</v>
      </c>
      <c r="B243" s="39"/>
      <c r="C243" s="7"/>
      <c r="D243" s="7"/>
      <c r="E243" s="7">
        <f aca="true" t="shared" si="28" ref="E243:P243">SUM(E238:E242)</f>
        <v>25.07</v>
      </c>
      <c r="F243" s="7">
        <f t="shared" si="28"/>
        <v>39.029999999999994</v>
      </c>
      <c r="G243" s="7">
        <f t="shared" si="28"/>
        <v>118.00999999999999</v>
      </c>
      <c r="H243" s="7">
        <f t="shared" si="28"/>
        <v>928.3100000000001</v>
      </c>
      <c r="I243" s="7">
        <f t="shared" si="28"/>
        <v>0.25</v>
      </c>
      <c r="J243" s="7">
        <f t="shared" si="28"/>
        <v>38.29</v>
      </c>
      <c r="K243" s="7">
        <f t="shared" si="28"/>
        <v>0.57</v>
      </c>
      <c r="L243" s="7">
        <f t="shared" si="28"/>
        <v>10.47</v>
      </c>
      <c r="M243" s="7">
        <f t="shared" si="28"/>
        <v>140.85</v>
      </c>
      <c r="N243" s="7">
        <f t="shared" si="28"/>
        <v>363.23</v>
      </c>
      <c r="O243" s="7">
        <f t="shared" si="28"/>
        <v>109.32999999999998</v>
      </c>
      <c r="P243" s="7">
        <f t="shared" si="28"/>
        <v>5.75</v>
      </c>
    </row>
    <row r="244" spans="1:16" ht="21" customHeight="1" thickBot="1">
      <c r="A244" s="44" t="s">
        <v>30</v>
      </c>
      <c r="B244" s="45"/>
      <c r="C244" s="7"/>
      <c r="D244" s="7"/>
      <c r="E244" s="7">
        <f aca="true" t="shared" si="29" ref="E244:P244">E243+E236</f>
        <v>39.8</v>
      </c>
      <c r="F244" s="7">
        <f t="shared" si="29"/>
        <v>57.81999999999999</v>
      </c>
      <c r="G244" s="7">
        <f t="shared" si="29"/>
        <v>147.6</v>
      </c>
      <c r="H244" s="7">
        <f t="shared" si="29"/>
        <v>1275.46</v>
      </c>
      <c r="I244" s="7">
        <f t="shared" si="29"/>
        <v>0.39</v>
      </c>
      <c r="J244" s="7">
        <f t="shared" si="29"/>
        <v>39.69</v>
      </c>
      <c r="K244" s="7">
        <f t="shared" si="29"/>
        <v>0.7849999999999999</v>
      </c>
      <c r="L244" s="7">
        <f t="shared" si="29"/>
        <v>14.06</v>
      </c>
      <c r="M244" s="7">
        <f t="shared" si="29"/>
        <v>238.8</v>
      </c>
      <c r="N244" s="7">
        <f t="shared" si="29"/>
        <v>597.7</v>
      </c>
      <c r="O244" s="7">
        <f t="shared" si="29"/>
        <v>136.90999999999997</v>
      </c>
      <c r="P244" s="7">
        <f t="shared" si="29"/>
        <v>8.77</v>
      </c>
    </row>
    <row r="245" spans="1:16" ht="12.75">
      <c r="A245" s="107" t="str">
        <f>A222</f>
        <v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v>
      </c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1:16" ht="36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3:16" ht="9.75" customHeight="1" thickBot="1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1:16" ht="15">
      <c r="A248" s="93" t="s">
        <v>0</v>
      </c>
      <c r="B248" s="24" t="s">
        <v>1</v>
      </c>
      <c r="C248" s="117" t="s">
        <v>3</v>
      </c>
      <c r="D248" s="120" t="s">
        <v>50</v>
      </c>
      <c r="E248" s="117" t="s">
        <v>51</v>
      </c>
      <c r="F248" s="117" t="s">
        <v>52</v>
      </c>
      <c r="G248" s="117" t="s">
        <v>53</v>
      </c>
      <c r="H248" s="117" t="s">
        <v>54</v>
      </c>
      <c r="I248" s="125" t="s">
        <v>4</v>
      </c>
      <c r="J248" s="109"/>
      <c r="K248" s="109"/>
      <c r="L248" s="110"/>
      <c r="M248" s="108" t="s">
        <v>5</v>
      </c>
      <c r="N248" s="109"/>
      <c r="O248" s="109"/>
      <c r="P248" s="110"/>
    </row>
    <row r="249" spans="1:16" ht="15.75" thickBot="1">
      <c r="A249" s="94"/>
      <c r="B249" s="26" t="s">
        <v>2</v>
      </c>
      <c r="C249" s="118"/>
      <c r="D249" s="121"/>
      <c r="E249" s="123"/>
      <c r="F249" s="119"/>
      <c r="G249" s="119"/>
      <c r="H249" s="118"/>
      <c r="I249" s="124" t="s">
        <v>48</v>
      </c>
      <c r="J249" s="112"/>
      <c r="K249" s="112"/>
      <c r="L249" s="113"/>
      <c r="M249" s="111" t="s">
        <v>6</v>
      </c>
      <c r="N249" s="112"/>
      <c r="O249" s="112"/>
      <c r="P249" s="113"/>
    </row>
    <row r="250" spans="1:16" ht="15">
      <c r="A250" s="94"/>
      <c r="B250" s="27"/>
      <c r="C250" s="118"/>
      <c r="D250" s="121"/>
      <c r="E250" s="2" t="s">
        <v>7</v>
      </c>
      <c r="F250" s="2" t="s">
        <v>7</v>
      </c>
      <c r="G250" s="2" t="s">
        <v>7</v>
      </c>
      <c r="H250" s="118"/>
      <c r="I250" s="2"/>
      <c r="J250" s="2"/>
      <c r="K250" s="2"/>
      <c r="L250" s="2"/>
      <c r="M250" s="2"/>
      <c r="N250" s="2"/>
      <c r="O250" s="2"/>
      <c r="P250" s="2"/>
    </row>
    <row r="251" spans="1:16" ht="15">
      <c r="A251" s="94"/>
      <c r="B251" s="27"/>
      <c r="C251" s="118"/>
      <c r="D251" s="121"/>
      <c r="E251" s="2" t="s">
        <v>2</v>
      </c>
      <c r="F251" s="2" t="s">
        <v>2</v>
      </c>
      <c r="G251" s="2" t="s">
        <v>2</v>
      </c>
      <c r="H251" s="118"/>
      <c r="I251" s="2"/>
      <c r="J251" s="2"/>
      <c r="K251" s="2"/>
      <c r="L251" s="2"/>
      <c r="M251" s="2"/>
      <c r="N251" s="2"/>
      <c r="O251" s="2"/>
      <c r="P251" s="2"/>
    </row>
    <row r="252" spans="1:16" ht="16.5">
      <c r="A252" s="94"/>
      <c r="B252" s="27"/>
      <c r="C252" s="118"/>
      <c r="D252" s="121"/>
      <c r="E252" s="3"/>
      <c r="F252" s="3"/>
      <c r="G252" s="3"/>
      <c r="H252" s="118"/>
      <c r="I252" s="2" t="s">
        <v>117</v>
      </c>
      <c r="J252" s="2" t="s">
        <v>8</v>
      </c>
      <c r="K252" s="2" t="s">
        <v>9</v>
      </c>
      <c r="L252" s="2" t="s">
        <v>10</v>
      </c>
      <c r="M252" s="2" t="s">
        <v>11</v>
      </c>
      <c r="N252" s="2" t="s">
        <v>12</v>
      </c>
      <c r="O252" s="2" t="s">
        <v>40</v>
      </c>
      <c r="P252" s="2" t="s">
        <v>13</v>
      </c>
    </row>
    <row r="253" spans="1:16" ht="48" customHeight="1" thickBot="1">
      <c r="A253" s="95"/>
      <c r="B253" s="28"/>
      <c r="C253" s="119"/>
      <c r="D253" s="122"/>
      <c r="E253" s="4"/>
      <c r="F253" s="3"/>
      <c r="G253" s="3"/>
      <c r="H253" s="119"/>
      <c r="I253" s="2"/>
      <c r="J253" s="2"/>
      <c r="K253" s="2"/>
      <c r="L253" s="2"/>
      <c r="M253" s="2"/>
      <c r="N253" s="2"/>
      <c r="O253" s="2"/>
      <c r="P253" s="2"/>
    </row>
    <row r="254" spans="1:16" ht="15" thickBot="1">
      <c r="A254" s="90" t="s">
        <v>31</v>
      </c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2"/>
    </row>
    <row r="255" spans="1:16" ht="15" thickBot="1">
      <c r="A255" s="90" t="s">
        <v>15</v>
      </c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2"/>
    </row>
    <row r="256" spans="1:16" ht="15.75" thickBot="1">
      <c r="A256" s="32" t="s">
        <v>109</v>
      </c>
      <c r="B256" s="39">
        <v>210</v>
      </c>
      <c r="C256" s="46">
        <v>2008</v>
      </c>
      <c r="D256" s="46">
        <v>211</v>
      </c>
      <c r="E256" s="5">
        <v>12.02</v>
      </c>
      <c r="F256" s="5">
        <v>19.97</v>
      </c>
      <c r="G256" s="5">
        <v>45.86</v>
      </c>
      <c r="H256" s="5">
        <v>412.9</v>
      </c>
      <c r="I256" s="5">
        <v>0.085</v>
      </c>
      <c r="J256" s="5">
        <v>0</v>
      </c>
      <c r="K256" s="5">
        <v>0.17</v>
      </c>
      <c r="L256" s="5">
        <v>1.35</v>
      </c>
      <c r="M256" s="6">
        <v>155.7</v>
      </c>
      <c r="N256" s="8">
        <v>138.8</v>
      </c>
      <c r="O256" s="6">
        <v>15.23</v>
      </c>
      <c r="P256" s="12">
        <v>1.35</v>
      </c>
    </row>
    <row r="257" spans="1:16" ht="15.75" thickBot="1">
      <c r="A257" s="29" t="s">
        <v>26</v>
      </c>
      <c r="B257" s="39">
        <v>200</v>
      </c>
      <c r="C257" s="6">
        <v>2008</v>
      </c>
      <c r="D257" s="6">
        <v>433</v>
      </c>
      <c r="E257" s="6">
        <v>2.9</v>
      </c>
      <c r="F257" s="6">
        <v>2.5</v>
      </c>
      <c r="G257" s="6">
        <v>24.8</v>
      </c>
      <c r="H257" s="6">
        <v>134</v>
      </c>
      <c r="I257" s="6">
        <v>0.04</v>
      </c>
      <c r="J257" s="6">
        <v>1</v>
      </c>
      <c r="K257" s="6">
        <v>0.01</v>
      </c>
      <c r="L257" s="6">
        <v>0</v>
      </c>
      <c r="M257" s="6">
        <v>121</v>
      </c>
      <c r="N257" s="6">
        <v>90</v>
      </c>
      <c r="O257" s="6">
        <v>14</v>
      </c>
      <c r="P257" s="6">
        <v>1</v>
      </c>
    </row>
    <row r="258" spans="1:16" ht="15.75" thickBot="1">
      <c r="A258" s="29"/>
      <c r="B258" s="39"/>
      <c r="C258" s="7"/>
      <c r="D258" s="7"/>
      <c r="E258" s="7">
        <f aca="true" t="shared" si="30" ref="E258:P258">SUM(E256:E257)</f>
        <v>14.92</v>
      </c>
      <c r="F258" s="7">
        <f t="shared" si="30"/>
        <v>22.47</v>
      </c>
      <c r="G258" s="7">
        <f t="shared" si="30"/>
        <v>70.66</v>
      </c>
      <c r="H258" s="7">
        <f t="shared" si="30"/>
        <v>546.9</v>
      </c>
      <c r="I258" s="7">
        <f t="shared" si="30"/>
        <v>0.125</v>
      </c>
      <c r="J258" s="7">
        <f t="shared" si="30"/>
        <v>1</v>
      </c>
      <c r="K258" s="7">
        <f t="shared" si="30"/>
        <v>0.18000000000000002</v>
      </c>
      <c r="L258" s="7">
        <f t="shared" si="30"/>
        <v>1.35</v>
      </c>
      <c r="M258" s="7">
        <f t="shared" si="30"/>
        <v>276.7</v>
      </c>
      <c r="N258" s="7">
        <f t="shared" si="30"/>
        <v>228.8</v>
      </c>
      <c r="O258" s="7">
        <f t="shared" si="30"/>
        <v>29.23</v>
      </c>
      <c r="P258" s="7">
        <f t="shared" si="30"/>
        <v>2.35</v>
      </c>
    </row>
    <row r="259" spans="1:16" ht="15" thickBot="1">
      <c r="A259" s="90" t="s">
        <v>17</v>
      </c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1:16" ht="21" customHeight="1" thickBot="1">
      <c r="A260" s="29" t="s">
        <v>38</v>
      </c>
      <c r="B260" s="39">
        <v>100</v>
      </c>
      <c r="C260" s="40" t="s">
        <v>115</v>
      </c>
      <c r="D260" s="40" t="s">
        <v>115</v>
      </c>
      <c r="E260" s="6">
        <v>1.35</v>
      </c>
      <c r="F260" s="6">
        <v>10.08</v>
      </c>
      <c r="G260" s="6">
        <v>7.92</v>
      </c>
      <c r="H260" s="6">
        <v>127.7</v>
      </c>
      <c r="I260" s="6">
        <v>0.02</v>
      </c>
      <c r="J260" s="6">
        <v>9</v>
      </c>
      <c r="K260" s="6">
        <v>0.002</v>
      </c>
      <c r="L260" s="6">
        <v>4.49</v>
      </c>
      <c r="M260" s="6">
        <v>36.98</v>
      </c>
      <c r="N260" s="40">
        <v>39.65</v>
      </c>
      <c r="O260" s="40">
        <v>20.02</v>
      </c>
      <c r="P260" s="40">
        <v>1.29</v>
      </c>
    </row>
    <row r="261" spans="1:16" ht="15.75" thickBot="1">
      <c r="A261" s="32" t="s">
        <v>110</v>
      </c>
      <c r="B261" s="34">
        <v>250</v>
      </c>
      <c r="C261" s="40">
        <v>2008</v>
      </c>
      <c r="D261" s="40">
        <v>99</v>
      </c>
      <c r="E261" s="6">
        <v>6.4</v>
      </c>
      <c r="F261" s="6">
        <v>4.5</v>
      </c>
      <c r="G261" s="6">
        <v>18.6</v>
      </c>
      <c r="H261" s="6">
        <v>141</v>
      </c>
      <c r="I261" s="6">
        <v>0.16</v>
      </c>
      <c r="J261" s="6">
        <v>6</v>
      </c>
      <c r="K261" s="6">
        <v>0.21</v>
      </c>
      <c r="L261" s="64">
        <v>0.3</v>
      </c>
      <c r="M261" s="6">
        <v>50</v>
      </c>
      <c r="N261" s="40">
        <v>139</v>
      </c>
      <c r="O261" s="40">
        <v>38</v>
      </c>
      <c r="P261" s="40">
        <v>1.9</v>
      </c>
    </row>
    <row r="262" spans="1:16" ht="15.75" thickBot="1">
      <c r="A262" s="29" t="s">
        <v>111</v>
      </c>
      <c r="B262" s="39">
        <v>250</v>
      </c>
      <c r="C262" s="40">
        <v>2009</v>
      </c>
      <c r="D262" s="40">
        <v>446</v>
      </c>
      <c r="E262" s="5">
        <v>8.96</v>
      </c>
      <c r="F262" s="5">
        <v>19.03</v>
      </c>
      <c r="G262" s="5">
        <v>22.45</v>
      </c>
      <c r="H262" s="5">
        <v>299.61</v>
      </c>
      <c r="I262" s="5">
        <v>0.16</v>
      </c>
      <c r="J262" s="5">
        <v>117.01</v>
      </c>
      <c r="K262" s="5">
        <v>0.096</v>
      </c>
      <c r="L262" s="49">
        <v>5.17</v>
      </c>
      <c r="M262" s="31">
        <v>146.13</v>
      </c>
      <c r="N262" s="6">
        <v>146.89</v>
      </c>
      <c r="O262" s="8">
        <v>53.54</v>
      </c>
      <c r="P262" s="6">
        <v>2.46</v>
      </c>
    </row>
    <row r="263" spans="1:16" ht="15.75" thickBot="1">
      <c r="A263" s="65" t="s">
        <v>112</v>
      </c>
      <c r="B263" s="30">
        <v>200</v>
      </c>
      <c r="C263" s="6">
        <v>2008</v>
      </c>
      <c r="D263" s="6">
        <v>401</v>
      </c>
      <c r="E263" s="6">
        <v>0</v>
      </c>
      <c r="F263" s="6">
        <v>0</v>
      </c>
      <c r="G263" s="6">
        <v>14.97</v>
      </c>
      <c r="H263" s="6">
        <v>59.85</v>
      </c>
      <c r="I263" s="6">
        <v>0</v>
      </c>
      <c r="J263" s="6">
        <v>0</v>
      </c>
      <c r="K263" s="6">
        <v>0</v>
      </c>
      <c r="L263" s="6">
        <v>0</v>
      </c>
      <c r="M263" s="6">
        <v>0.45</v>
      </c>
      <c r="N263" s="6">
        <v>0</v>
      </c>
      <c r="O263" s="6">
        <v>0</v>
      </c>
      <c r="P263" s="6">
        <v>0.05</v>
      </c>
    </row>
    <row r="264" spans="1:16" ht="15.75" thickBot="1">
      <c r="A264" s="32" t="s">
        <v>66</v>
      </c>
      <c r="B264" s="39">
        <v>30</v>
      </c>
      <c r="C264" s="40" t="s">
        <v>115</v>
      </c>
      <c r="D264" s="40" t="s">
        <v>115</v>
      </c>
      <c r="E264" s="40">
        <v>1.68</v>
      </c>
      <c r="F264" s="40">
        <v>0.33</v>
      </c>
      <c r="G264" s="40">
        <v>14.82</v>
      </c>
      <c r="H264" s="40">
        <v>69.6</v>
      </c>
      <c r="I264" s="40">
        <v>0.03</v>
      </c>
      <c r="J264" s="40">
        <v>0</v>
      </c>
      <c r="K264" s="40">
        <v>0</v>
      </c>
      <c r="L264" s="40">
        <v>0.27</v>
      </c>
      <c r="M264" s="40">
        <v>6.9</v>
      </c>
      <c r="N264" s="40">
        <v>31.8</v>
      </c>
      <c r="O264" s="40">
        <v>7.5</v>
      </c>
      <c r="P264" s="6">
        <v>0.93</v>
      </c>
    </row>
    <row r="265" spans="1:16" ht="21" customHeight="1" thickBot="1">
      <c r="A265" s="44" t="s">
        <v>32</v>
      </c>
      <c r="B265" s="45"/>
      <c r="C265" s="7"/>
      <c r="D265" s="7"/>
      <c r="E265" s="7">
        <f aca="true" t="shared" si="31" ref="E265:P265">SUM(E260:E264)</f>
        <v>18.39</v>
      </c>
      <c r="F265" s="7">
        <f t="shared" si="31"/>
        <v>33.94</v>
      </c>
      <c r="G265" s="7">
        <f t="shared" si="31"/>
        <v>78.75999999999999</v>
      </c>
      <c r="H265" s="7">
        <f t="shared" si="31"/>
        <v>697.76</v>
      </c>
      <c r="I265" s="7">
        <f t="shared" si="31"/>
        <v>0.37</v>
      </c>
      <c r="J265" s="7">
        <f t="shared" si="31"/>
        <v>132.01</v>
      </c>
      <c r="K265" s="7">
        <f t="shared" si="31"/>
        <v>0.308</v>
      </c>
      <c r="L265" s="7">
        <f t="shared" si="31"/>
        <v>10.23</v>
      </c>
      <c r="M265" s="7">
        <f t="shared" si="31"/>
        <v>240.45999999999998</v>
      </c>
      <c r="N265" s="7">
        <f t="shared" si="31"/>
        <v>357.34</v>
      </c>
      <c r="O265" s="7">
        <f t="shared" si="31"/>
        <v>119.06</v>
      </c>
      <c r="P265" s="7">
        <f t="shared" si="31"/>
        <v>6.63</v>
      </c>
    </row>
    <row r="266" spans="1:16" ht="21" customHeight="1" thickBot="1">
      <c r="A266" s="44" t="s">
        <v>30</v>
      </c>
      <c r="B266" s="45"/>
      <c r="C266" s="7"/>
      <c r="D266" s="7"/>
      <c r="E266" s="7">
        <f aca="true" t="shared" si="32" ref="E266:P266">E265+E258</f>
        <v>33.31</v>
      </c>
      <c r="F266" s="7">
        <f t="shared" si="32"/>
        <v>56.41</v>
      </c>
      <c r="G266" s="7">
        <f t="shared" si="32"/>
        <v>149.42</v>
      </c>
      <c r="H266" s="7">
        <f t="shared" si="32"/>
        <v>1244.6599999999999</v>
      </c>
      <c r="I266" s="7">
        <f t="shared" si="32"/>
        <v>0.495</v>
      </c>
      <c r="J266" s="7">
        <f t="shared" si="32"/>
        <v>133.01</v>
      </c>
      <c r="K266" s="7">
        <f t="shared" si="32"/>
        <v>0.488</v>
      </c>
      <c r="L266" s="7">
        <f t="shared" si="32"/>
        <v>11.58</v>
      </c>
      <c r="M266" s="7">
        <f t="shared" si="32"/>
        <v>517.16</v>
      </c>
      <c r="N266" s="7">
        <f t="shared" si="32"/>
        <v>586.14</v>
      </c>
      <c r="O266" s="7">
        <f t="shared" si="32"/>
        <v>148.29</v>
      </c>
      <c r="P266" s="7">
        <f t="shared" si="32"/>
        <v>8.98</v>
      </c>
    </row>
    <row r="267" spans="1:16" ht="12.75">
      <c r="A267" s="107" t="str">
        <f>A245</f>
        <v>Примерное двухнедельное цикличное сбалансированное меню бюджетного питания горячих завтраков и обедов для организации питания учащихся с 11 до 17 лет в муниципальных образовательных учреждениях Тосненскогоо района, стоимостью 108 руб. 00 коп. ( завтрак - 38 руб. 00 коп., обед - 70 руб. 00 коп.).</v>
      </c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1:16" ht="39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3:16" ht="9.75" customHeight="1" thickBot="1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15">
      <c r="A270" s="93" t="s">
        <v>0</v>
      </c>
      <c r="B270" s="24" t="s">
        <v>1</v>
      </c>
      <c r="C270" s="117" t="s">
        <v>3</v>
      </c>
      <c r="D270" s="120" t="s">
        <v>50</v>
      </c>
      <c r="E270" s="117" t="s">
        <v>51</v>
      </c>
      <c r="F270" s="117" t="s">
        <v>52</v>
      </c>
      <c r="G270" s="117" t="s">
        <v>53</v>
      </c>
      <c r="H270" s="117" t="s">
        <v>54</v>
      </c>
      <c r="I270" s="125" t="s">
        <v>4</v>
      </c>
      <c r="J270" s="109"/>
      <c r="K270" s="109"/>
      <c r="L270" s="110"/>
      <c r="M270" s="108" t="s">
        <v>5</v>
      </c>
      <c r="N270" s="109"/>
      <c r="O270" s="109"/>
      <c r="P270" s="110"/>
    </row>
    <row r="271" spans="1:16" ht="15.75" thickBot="1">
      <c r="A271" s="94"/>
      <c r="B271" s="26" t="s">
        <v>2</v>
      </c>
      <c r="C271" s="118"/>
      <c r="D271" s="121"/>
      <c r="E271" s="123"/>
      <c r="F271" s="119"/>
      <c r="G271" s="119"/>
      <c r="H271" s="118"/>
      <c r="I271" s="124" t="s">
        <v>48</v>
      </c>
      <c r="J271" s="112"/>
      <c r="K271" s="112"/>
      <c r="L271" s="113"/>
      <c r="M271" s="111" t="s">
        <v>6</v>
      </c>
      <c r="N271" s="112"/>
      <c r="O271" s="112"/>
      <c r="P271" s="113"/>
    </row>
    <row r="272" spans="1:16" ht="15">
      <c r="A272" s="94"/>
      <c r="B272" s="27"/>
      <c r="C272" s="118"/>
      <c r="D272" s="121"/>
      <c r="E272" s="2" t="s">
        <v>7</v>
      </c>
      <c r="F272" s="2" t="s">
        <v>7</v>
      </c>
      <c r="G272" s="2" t="s">
        <v>7</v>
      </c>
      <c r="H272" s="118"/>
      <c r="I272" s="2"/>
      <c r="J272" s="2"/>
      <c r="K272" s="2"/>
      <c r="L272" s="2"/>
      <c r="M272" s="2"/>
      <c r="N272" s="2"/>
      <c r="O272" s="2"/>
      <c r="P272" s="2"/>
    </row>
    <row r="273" spans="1:16" ht="15">
      <c r="A273" s="94"/>
      <c r="B273" s="27"/>
      <c r="C273" s="118"/>
      <c r="D273" s="121"/>
      <c r="E273" s="2" t="s">
        <v>2</v>
      </c>
      <c r="F273" s="2" t="s">
        <v>2</v>
      </c>
      <c r="G273" s="2" t="s">
        <v>2</v>
      </c>
      <c r="H273" s="118"/>
      <c r="I273" s="2"/>
      <c r="J273" s="2"/>
      <c r="K273" s="2"/>
      <c r="L273" s="2"/>
      <c r="M273" s="2"/>
      <c r="N273" s="2"/>
      <c r="O273" s="2"/>
      <c r="P273" s="2"/>
    </row>
    <row r="274" spans="1:16" ht="16.5">
      <c r="A274" s="94"/>
      <c r="B274" s="27"/>
      <c r="C274" s="118"/>
      <c r="D274" s="121"/>
      <c r="E274" s="3"/>
      <c r="F274" s="3"/>
      <c r="G274" s="3"/>
      <c r="H274" s="118"/>
      <c r="I274" s="2" t="s">
        <v>117</v>
      </c>
      <c r="J274" s="2" t="s">
        <v>8</v>
      </c>
      <c r="K274" s="2" t="s">
        <v>9</v>
      </c>
      <c r="L274" s="2" t="s">
        <v>10</v>
      </c>
      <c r="M274" s="2" t="s">
        <v>11</v>
      </c>
      <c r="N274" s="2" t="s">
        <v>12</v>
      </c>
      <c r="O274" s="2" t="s">
        <v>40</v>
      </c>
      <c r="P274" s="2" t="s">
        <v>13</v>
      </c>
    </row>
    <row r="275" spans="1:16" ht="48" customHeight="1" thickBot="1">
      <c r="A275" s="95"/>
      <c r="B275" s="28"/>
      <c r="C275" s="119"/>
      <c r="D275" s="122"/>
      <c r="E275" s="4"/>
      <c r="F275" s="3"/>
      <c r="G275" s="3"/>
      <c r="H275" s="119"/>
      <c r="I275" s="2"/>
      <c r="J275" s="2"/>
      <c r="K275" s="2"/>
      <c r="L275" s="2"/>
      <c r="M275" s="2"/>
      <c r="N275" s="2"/>
      <c r="O275" s="2"/>
      <c r="P275" s="2"/>
    </row>
    <row r="276" spans="1:16" ht="15" thickBot="1">
      <c r="A276" s="90" t="s">
        <v>33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2"/>
    </row>
    <row r="277" spans="1:16" ht="15" thickBot="1">
      <c r="A277" s="90" t="s">
        <v>15</v>
      </c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1:16" ht="27.75" customHeight="1" thickBot="1">
      <c r="A278" s="29" t="s">
        <v>113</v>
      </c>
      <c r="B278" s="30" t="s">
        <v>75</v>
      </c>
      <c r="C278" s="10">
        <v>2008</v>
      </c>
      <c r="D278" s="57">
        <v>184</v>
      </c>
      <c r="E278" s="17">
        <v>10.81</v>
      </c>
      <c r="F278" s="17">
        <v>7.7</v>
      </c>
      <c r="G278" s="17">
        <v>40.78</v>
      </c>
      <c r="H278" s="17">
        <v>270.35</v>
      </c>
      <c r="I278" s="17">
        <v>0.13</v>
      </c>
      <c r="J278" s="17">
        <v>1.25</v>
      </c>
      <c r="K278" s="17">
        <v>0.054</v>
      </c>
      <c r="L278" s="17">
        <v>3.09</v>
      </c>
      <c r="M278" s="17">
        <v>246.55</v>
      </c>
      <c r="N278" s="17">
        <v>212.75</v>
      </c>
      <c r="O278" s="17">
        <v>39.03</v>
      </c>
      <c r="P278" s="17">
        <v>1.16</v>
      </c>
    </row>
    <row r="279" spans="1:16" ht="15.75" thickBot="1">
      <c r="A279" s="32" t="s">
        <v>95</v>
      </c>
      <c r="B279" s="39" t="s">
        <v>114</v>
      </c>
      <c r="C279" s="10">
        <v>2008</v>
      </c>
      <c r="D279" s="10">
        <v>5</v>
      </c>
      <c r="E279" s="10">
        <v>5</v>
      </c>
      <c r="F279" s="10">
        <v>6.96</v>
      </c>
      <c r="G279" s="10">
        <v>9.7</v>
      </c>
      <c r="H279" s="10">
        <v>121.6</v>
      </c>
      <c r="I279" s="10">
        <v>0.05</v>
      </c>
      <c r="J279" s="10">
        <v>0</v>
      </c>
      <c r="K279" s="10">
        <v>0</v>
      </c>
      <c r="L279" s="10">
        <v>0.34</v>
      </c>
      <c r="M279" s="10">
        <v>9.8</v>
      </c>
      <c r="N279" s="10">
        <v>45.8</v>
      </c>
      <c r="O279" s="10">
        <v>10.6</v>
      </c>
      <c r="P279" s="10">
        <v>0.78</v>
      </c>
    </row>
    <row r="280" spans="1:16" ht="17.25" customHeight="1" thickBot="1">
      <c r="A280" s="29" t="s">
        <v>20</v>
      </c>
      <c r="B280" s="36" t="s">
        <v>43</v>
      </c>
      <c r="C280" s="10">
        <v>2008</v>
      </c>
      <c r="D280" s="10">
        <v>430</v>
      </c>
      <c r="E280" s="10">
        <v>0</v>
      </c>
      <c r="F280" s="10">
        <v>0</v>
      </c>
      <c r="G280" s="10">
        <v>12.97</v>
      </c>
      <c r="H280" s="10">
        <v>51.87</v>
      </c>
      <c r="I280" s="10">
        <v>0</v>
      </c>
      <c r="J280" s="10">
        <v>0</v>
      </c>
      <c r="K280" s="10">
        <v>0</v>
      </c>
      <c r="L280" s="10">
        <v>0</v>
      </c>
      <c r="M280" s="10">
        <v>0.39</v>
      </c>
      <c r="N280" s="10">
        <v>0</v>
      </c>
      <c r="O280" s="10">
        <v>0</v>
      </c>
      <c r="P280" s="10">
        <v>0.04</v>
      </c>
    </row>
    <row r="281" spans="1:16" ht="15.75" thickBot="1">
      <c r="A281" s="29" t="s">
        <v>63</v>
      </c>
      <c r="B281" s="30">
        <v>100</v>
      </c>
      <c r="C281" s="10" t="s">
        <v>115</v>
      </c>
      <c r="D281" s="10" t="s">
        <v>115</v>
      </c>
      <c r="E281" s="10">
        <v>1.507</v>
      </c>
      <c r="F281" s="10">
        <v>0.507</v>
      </c>
      <c r="G281" s="10">
        <v>21</v>
      </c>
      <c r="H281" s="10">
        <v>96</v>
      </c>
      <c r="I281" s="10">
        <v>0.04</v>
      </c>
      <c r="J281" s="10">
        <v>10</v>
      </c>
      <c r="K281" s="10">
        <v>0.02</v>
      </c>
      <c r="L281" s="10">
        <v>0.04</v>
      </c>
      <c r="M281" s="10">
        <v>8</v>
      </c>
      <c r="N281" s="10">
        <v>28</v>
      </c>
      <c r="O281" s="10">
        <v>42</v>
      </c>
      <c r="P281" s="10">
        <v>0.6</v>
      </c>
    </row>
    <row r="282" spans="1:16" ht="15.75" thickBot="1">
      <c r="A282" s="52" t="s">
        <v>32</v>
      </c>
      <c r="B282" s="39"/>
      <c r="C282" s="7"/>
      <c r="D282" s="7"/>
      <c r="E282" s="7">
        <f aca="true" t="shared" si="33" ref="E282:P282">SUM(E278:E281)</f>
        <v>17.317</v>
      </c>
      <c r="F282" s="7">
        <f t="shared" si="33"/>
        <v>15.167</v>
      </c>
      <c r="G282" s="7">
        <f t="shared" si="33"/>
        <v>84.45</v>
      </c>
      <c r="H282" s="7">
        <f t="shared" si="33"/>
        <v>539.82</v>
      </c>
      <c r="I282" s="7">
        <f t="shared" si="33"/>
        <v>0.22</v>
      </c>
      <c r="J282" s="7">
        <f t="shared" si="33"/>
        <v>11.25</v>
      </c>
      <c r="K282" s="7">
        <f t="shared" si="33"/>
        <v>0.074</v>
      </c>
      <c r="L282" s="7">
        <f t="shared" si="33"/>
        <v>3.4699999999999998</v>
      </c>
      <c r="M282" s="7">
        <f t="shared" si="33"/>
        <v>264.74</v>
      </c>
      <c r="N282" s="7">
        <f t="shared" si="33"/>
        <v>286.55</v>
      </c>
      <c r="O282" s="7">
        <f t="shared" si="33"/>
        <v>91.63</v>
      </c>
      <c r="P282" s="7">
        <f t="shared" si="33"/>
        <v>2.58</v>
      </c>
    </row>
    <row r="283" spans="1:16" ht="15" thickBot="1">
      <c r="A283" s="90" t="s">
        <v>17</v>
      </c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2"/>
    </row>
    <row r="284" spans="1:16" s="42" customFormat="1" ht="21.75" customHeight="1" thickBot="1">
      <c r="A284" s="29" t="s">
        <v>70</v>
      </c>
      <c r="B284" s="48">
        <v>100</v>
      </c>
      <c r="C284" s="9">
        <v>2008</v>
      </c>
      <c r="D284" s="9">
        <v>30</v>
      </c>
      <c r="E284" s="10">
        <v>1.52</v>
      </c>
      <c r="F284" s="10">
        <v>10.17</v>
      </c>
      <c r="G284" s="10">
        <v>8.01</v>
      </c>
      <c r="H284" s="10">
        <v>130.57</v>
      </c>
      <c r="I284" s="10">
        <v>0.06</v>
      </c>
      <c r="J284" s="10">
        <v>6.87</v>
      </c>
      <c r="K284" s="10">
        <v>0.446</v>
      </c>
      <c r="L284" s="10">
        <v>4.57</v>
      </c>
      <c r="M284" s="10">
        <v>20.04</v>
      </c>
      <c r="N284" s="10">
        <v>47.76</v>
      </c>
      <c r="O284" s="10">
        <v>18.9</v>
      </c>
      <c r="P284" s="10">
        <v>0.59</v>
      </c>
    </row>
    <row r="285" spans="1:16" s="42" customFormat="1" ht="30.75" thickBot="1">
      <c r="A285" s="29" t="s">
        <v>83</v>
      </c>
      <c r="B285" s="41" t="s">
        <v>58</v>
      </c>
      <c r="C285" s="40">
        <v>2008</v>
      </c>
      <c r="D285" s="40">
        <v>84</v>
      </c>
      <c r="E285" s="5">
        <v>3.1</v>
      </c>
      <c r="F285" s="5">
        <v>5.6</v>
      </c>
      <c r="G285" s="5">
        <v>8</v>
      </c>
      <c r="H285" s="5">
        <v>96</v>
      </c>
      <c r="I285" s="5">
        <v>0.06</v>
      </c>
      <c r="J285" s="5">
        <v>22</v>
      </c>
      <c r="K285" s="5">
        <v>0.21</v>
      </c>
      <c r="L285" s="31">
        <v>0.2</v>
      </c>
      <c r="M285" s="5">
        <v>44</v>
      </c>
      <c r="N285" s="49">
        <v>53</v>
      </c>
      <c r="O285" s="49">
        <v>22</v>
      </c>
      <c r="P285" s="31">
        <v>0.8</v>
      </c>
    </row>
    <row r="286" spans="1:16" s="43" customFormat="1" ht="18.75" customHeight="1" thickBot="1">
      <c r="A286" s="29" t="s">
        <v>79</v>
      </c>
      <c r="B286" s="30" t="s">
        <v>118</v>
      </c>
      <c r="C286" s="40">
        <v>2008</v>
      </c>
      <c r="D286" s="40">
        <v>239</v>
      </c>
      <c r="E286" s="5">
        <v>9.9</v>
      </c>
      <c r="F286" s="5">
        <v>5.82</v>
      </c>
      <c r="G286" s="5">
        <v>12.33</v>
      </c>
      <c r="H286" s="5">
        <v>144.92</v>
      </c>
      <c r="I286" s="5">
        <v>0.08</v>
      </c>
      <c r="J286" s="5">
        <v>0.12</v>
      </c>
      <c r="K286" s="5">
        <v>0.023</v>
      </c>
      <c r="L286" s="8">
        <v>3.86</v>
      </c>
      <c r="M286" s="31">
        <v>31.93</v>
      </c>
      <c r="N286" s="6">
        <v>141.56</v>
      </c>
      <c r="O286" s="8">
        <v>36.25</v>
      </c>
      <c r="P286" s="6">
        <v>1</v>
      </c>
    </row>
    <row r="287" spans="1:16" ht="19.5" customHeight="1" thickBot="1">
      <c r="A287" s="29" t="s">
        <v>80</v>
      </c>
      <c r="B287" s="39">
        <v>150</v>
      </c>
      <c r="C287" s="50">
        <v>2008</v>
      </c>
      <c r="D287" s="6">
        <v>335</v>
      </c>
      <c r="E287" s="5">
        <v>3.1</v>
      </c>
      <c r="F287" s="5">
        <v>5.4</v>
      </c>
      <c r="G287" s="5">
        <v>20.3</v>
      </c>
      <c r="H287" s="5">
        <v>141</v>
      </c>
      <c r="I287" s="5">
        <v>0.14</v>
      </c>
      <c r="J287" s="5">
        <v>5</v>
      </c>
      <c r="K287" s="5">
        <v>0.04</v>
      </c>
      <c r="L287" s="55">
        <v>0.2</v>
      </c>
      <c r="M287" s="31">
        <v>47</v>
      </c>
      <c r="N287" s="8">
        <v>85</v>
      </c>
      <c r="O287" s="6">
        <v>29</v>
      </c>
      <c r="P287" s="12">
        <v>1.1</v>
      </c>
    </row>
    <row r="288" spans="1:16" ht="27" customHeight="1" thickBot="1">
      <c r="A288" s="29" t="s">
        <v>121</v>
      </c>
      <c r="B288" s="36" t="s">
        <v>43</v>
      </c>
      <c r="C288" s="6">
        <v>2008</v>
      </c>
      <c r="D288" s="6">
        <v>402</v>
      </c>
      <c r="E288" s="6">
        <v>0.33</v>
      </c>
      <c r="F288" s="6">
        <v>0.02</v>
      </c>
      <c r="G288" s="6">
        <v>30.81</v>
      </c>
      <c r="H288" s="6">
        <v>125.73</v>
      </c>
      <c r="I288" s="6">
        <v>0</v>
      </c>
      <c r="J288" s="6">
        <v>0.3</v>
      </c>
      <c r="K288" s="6">
        <v>0</v>
      </c>
      <c r="L288" s="6">
        <v>0.15</v>
      </c>
      <c r="M288" s="6">
        <v>17.31</v>
      </c>
      <c r="N288" s="6">
        <v>11.55</v>
      </c>
      <c r="O288" s="6">
        <v>4.5</v>
      </c>
      <c r="P288" s="6">
        <v>0.97</v>
      </c>
    </row>
    <row r="289" spans="1:16" ht="15.75" thickBot="1">
      <c r="A289" s="32" t="s">
        <v>66</v>
      </c>
      <c r="B289" s="39">
        <v>30</v>
      </c>
      <c r="C289" s="40" t="s">
        <v>115</v>
      </c>
      <c r="D289" s="40" t="s">
        <v>115</v>
      </c>
      <c r="E289" s="40">
        <v>1.68</v>
      </c>
      <c r="F289" s="40">
        <v>0.33</v>
      </c>
      <c r="G289" s="40">
        <v>14.82</v>
      </c>
      <c r="H289" s="40">
        <v>69.6</v>
      </c>
      <c r="I289" s="40">
        <v>0.03</v>
      </c>
      <c r="J289" s="40">
        <v>0</v>
      </c>
      <c r="K289" s="40">
        <v>0</v>
      </c>
      <c r="L289" s="40">
        <v>0.27</v>
      </c>
      <c r="M289" s="40">
        <v>6.9</v>
      </c>
      <c r="N289" s="40">
        <v>31.8</v>
      </c>
      <c r="O289" s="40">
        <v>7.5</v>
      </c>
      <c r="P289" s="6">
        <v>0.93</v>
      </c>
    </row>
    <row r="290" spans="1:16" ht="21" customHeight="1" thickBot="1">
      <c r="A290" s="44" t="s">
        <v>32</v>
      </c>
      <c r="B290" s="45"/>
      <c r="C290" s="7"/>
      <c r="D290" s="7"/>
      <c r="E290" s="7">
        <f aca="true" t="shared" si="34" ref="E290:P290">SUM(E284:E289)</f>
        <v>19.63</v>
      </c>
      <c r="F290" s="7">
        <f t="shared" si="34"/>
        <v>27.34</v>
      </c>
      <c r="G290" s="7">
        <f t="shared" si="34"/>
        <v>94.27000000000001</v>
      </c>
      <c r="H290" s="7">
        <f t="shared" si="34"/>
        <v>707.82</v>
      </c>
      <c r="I290" s="7">
        <f t="shared" si="34"/>
        <v>0.37</v>
      </c>
      <c r="J290" s="7">
        <f t="shared" si="34"/>
        <v>34.29</v>
      </c>
      <c r="K290" s="7">
        <f t="shared" si="34"/>
        <v>0.7190000000000001</v>
      </c>
      <c r="L290" s="7">
        <f t="shared" si="34"/>
        <v>9.25</v>
      </c>
      <c r="M290" s="7">
        <f t="shared" si="34"/>
        <v>167.18</v>
      </c>
      <c r="N290" s="7">
        <f t="shared" si="34"/>
        <v>370.67</v>
      </c>
      <c r="O290" s="7">
        <f t="shared" si="34"/>
        <v>118.15</v>
      </c>
      <c r="P290" s="7">
        <f t="shared" si="34"/>
        <v>5.39</v>
      </c>
    </row>
    <row r="291" spans="1:16" ht="21" customHeight="1" thickBot="1">
      <c r="A291" s="44" t="s">
        <v>30</v>
      </c>
      <c r="B291" s="45"/>
      <c r="C291" s="7"/>
      <c r="D291" s="7"/>
      <c r="E291" s="7">
        <f aca="true" t="shared" si="35" ref="E291:P291">E290+E282</f>
        <v>36.947</v>
      </c>
      <c r="F291" s="7">
        <f t="shared" si="35"/>
        <v>42.507</v>
      </c>
      <c r="G291" s="7">
        <f t="shared" si="35"/>
        <v>178.72000000000003</v>
      </c>
      <c r="H291" s="7">
        <f t="shared" si="35"/>
        <v>1247.64</v>
      </c>
      <c r="I291" s="7">
        <f t="shared" si="35"/>
        <v>0.59</v>
      </c>
      <c r="J291" s="7">
        <f t="shared" si="35"/>
        <v>45.54</v>
      </c>
      <c r="K291" s="7">
        <f t="shared" si="35"/>
        <v>0.793</v>
      </c>
      <c r="L291" s="7">
        <f t="shared" si="35"/>
        <v>12.719999999999999</v>
      </c>
      <c r="M291" s="7">
        <f t="shared" si="35"/>
        <v>431.92</v>
      </c>
      <c r="N291" s="7">
        <f t="shared" si="35"/>
        <v>657.22</v>
      </c>
      <c r="O291" s="7">
        <f t="shared" si="35"/>
        <v>209.78</v>
      </c>
      <c r="P291" s="7">
        <f t="shared" si="35"/>
        <v>7.97</v>
      </c>
    </row>
    <row r="292" spans="1:16" ht="15" thickBot="1">
      <c r="A292" s="44" t="s">
        <v>120</v>
      </c>
      <c r="B292" s="66"/>
      <c r="C292" s="20"/>
      <c r="D292" s="20"/>
      <c r="E292" s="7">
        <f>(E291+E266+E244+E221+E197+E172+E148+E124+E100+E75+E51+E26)/12</f>
        <v>38.303999999999995</v>
      </c>
      <c r="F292" s="7">
        <f aca="true" t="shared" si="36" ref="F292:P292">(F291+F266+F244+F221+F197+F172+F148+F124+F100+F75+F51+F26)/12</f>
        <v>49.87733333333333</v>
      </c>
      <c r="G292" s="7">
        <f t="shared" si="36"/>
        <v>171.06666666666663</v>
      </c>
      <c r="H292" s="7">
        <f t="shared" si="36"/>
        <v>1302.1641666666665</v>
      </c>
      <c r="I292" s="7">
        <f t="shared" si="36"/>
        <v>0.5737500000000001</v>
      </c>
      <c r="J292" s="7">
        <f t="shared" si="36"/>
        <v>42.15416666666666</v>
      </c>
      <c r="K292" s="7">
        <f t="shared" si="36"/>
        <v>0.9332500000000001</v>
      </c>
      <c r="L292" s="7">
        <f t="shared" si="36"/>
        <v>10.885833333333332</v>
      </c>
      <c r="M292" s="7">
        <f t="shared" si="36"/>
        <v>347.7758333333333</v>
      </c>
      <c r="N292" s="7">
        <f t="shared" si="36"/>
        <v>647.3883333333333</v>
      </c>
      <c r="O292" s="7">
        <f t="shared" si="36"/>
        <v>170.3275</v>
      </c>
      <c r="P292" s="7">
        <f t="shared" si="36"/>
        <v>9.005833333333333</v>
      </c>
    </row>
    <row r="293" spans="1:16" ht="29.25" thickBot="1">
      <c r="A293" s="44" t="s">
        <v>35</v>
      </c>
      <c r="B293" s="67"/>
      <c r="C293" s="20"/>
      <c r="D293" s="20"/>
      <c r="E293" s="19">
        <f>E292*4/G292</f>
        <v>0.8956508183943882</v>
      </c>
      <c r="F293" s="19">
        <f>F292*4/G292</f>
        <v>1.16626656274357</v>
      </c>
      <c r="G293" s="15">
        <v>4</v>
      </c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2:16" ht="12.7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</sheetData>
  <sheetProtection/>
  <mergeCells count="181">
    <mergeCell ref="G1:P2"/>
    <mergeCell ref="A277:P277"/>
    <mergeCell ref="A283:P283"/>
    <mergeCell ref="A276:P276"/>
    <mergeCell ref="A270:A275"/>
    <mergeCell ref="C270:C275"/>
    <mergeCell ref="D270:D275"/>
    <mergeCell ref="E270:E271"/>
    <mergeCell ref="F270:F271"/>
    <mergeCell ref="G270:G271"/>
    <mergeCell ref="A255:P255"/>
    <mergeCell ref="A259:P259"/>
    <mergeCell ref="A267:P268"/>
    <mergeCell ref="M270:P270"/>
    <mergeCell ref="H270:H275"/>
    <mergeCell ref="I270:L270"/>
    <mergeCell ref="I271:L271"/>
    <mergeCell ref="M271:P271"/>
    <mergeCell ref="A254:P254"/>
    <mergeCell ref="A248:A253"/>
    <mergeCell ref="C248:C253"/>
    <mergeCell ref="D248:D253"/>
    <mergeCell ref="E248:E249"/>
    <mergeCell ref="F248:F249"/>
    <mergeCell ref="G248:G249"/>
    <mergeCell ref="F225:F226"/>
    <mergeCell ref="G225:G226"/>
    <mergeCell ref="A232:P232"/>
    <mergeCell ref="A237:P237"/>
    <mergeCell ref="A245:P246"/>
    <mergeCell ref="M248:P248"/>
    <mergeCell ref="H248:H253"/>
    <mergeCell ref="I248:L248"/>
    <mergeCell ref="I249:L249"/>
    <mergeCell ref="M249:P249"/>
    <mergeCell ref="M225:P225"/>
    <mergeCell ref="H225:H230"/>
    <mergeCell ref="I225:L225"/>
    <mergeCell ref="I226:L226"/>
    <mergeCell ref="M226:P226"/>
    <mergeCell ref="A231:P231"/>
    <mergeCell ref="A225:A230"/>
    <mergeCell ref="C225:C230"/>
    <mergeCell ref="D225:D230"/>
    <mergeCell ref="E225:E226"/>
    <mergeCell ref="F201:F202"/>
    <mergeCell ref="G201:G202"/>
    <mergeCell ref="A222:P223"/>
    <mergeCell ref="A208:P208"/>
    <mergeCell ref="A213:P213"/>
    <mergeCell ref="A207:P207"/>
    <mergeCell ref="A198:P199"/>
    <mergeCell ref="M201:P201"/>
    <mergeCell ref="I202:L202"/>
    <mergeCell ref="M202:P202"/>
    <mergeCell ref="H201:H206"/>
    <mergeCell ref="I201:L201"/>
    <mergeCell ref="A201:A206"/>
    <mergeCell ref="C201:C206"/>
    <mergeCell ref="D201:D206"/>
    <mergeCell ref="E201:E202"/>
    <mergeCell ref="I177:L177"/>
    <mergeCell ref="M177:P177"/>
    <mergeCell ref="A182:P182"/>
    <mergeCell ref="A183:P183"/>
    <mergeCell ref="G176:G177"/>
    <mergeCell ref="H176:H181"/>
    <mergeCell ref="A165:P165"/>
    <mergeCell ref="A188:P188"/>
    <mergeCell ref="A173:P174"/>
    <mergeCell ref="A176:A181"/>
    <mergeCell ref="C176:C181"/>
    <mergeCell ref="D176:D181"/>
    <mergeCell ref="E176:E177"/>
    <mergeCell ref="F176:F177"/>
    <mergeCell ref="I176:L176"/>
    <mergeCell ref="M176:P176"/>
    <mergeCell ref="I152:L152"/>
    <mergeCell ref="M152:P152"/>
    <mergeCell ref="I153:L153"/>
    <mergeCell ref="M153:P153"/>
    <mergeCell ref="A158:P158"/>
    <mergeCell ref="A159:P159"/>
    <mergeCell ref="A135:P135"/>
    <mergeCell ref="A140:P140"/>
    <mergeCell ref="A149:P150"/>
    <mergeCell ref="A152:A157"/>
    <mergeCell ref="C152:C157"/>
    <mergeCell ref="D152:D157"/>
    <mergeCell ref="E152:E153"/>
    <mergeCell ref="F152:F153"/>
    <mergeCell ref="G152:G153"/>
    <mergeCell ref="H152:H157"/>
    <mergeCell ref="A134:P134"/>
    <mergeCell ref="A128:A133"/>
    <mergeCell ref="C128:C133"/>
    <mergeCell ref="D128:D133"/>
    <mergeCell ref="E128:E129"/>
    <mergeCell ref="F128:F129"/>
    <mergeCell ref="G128:G129"/>
    <mergeCell ref="A111:P111"/>
    <mergeCell ref="A116:P116"/>
    <mergeCell ref="A125:P126"/>
    <mergeCell ref="M128:P128"/>
    <mergeCell ref="H128:H133"/>
    <mergeCell ref="I128:L128"/>
    <mergeCell ref="I129:L129"/>
    <mergeCell ref="M129:P129"/>
    <mergeCell ref="A110:P110"/>
    <mergeCell ref="A104:A109"/>
    <mergeCell ref="C104:C109"/>
    <mergeCell ref="D104:D109"/>
    <mergeCell ref="E104:E105"/>
    <mergeCell ref="F104:F105"/>
    <mergeCell ref="G104:G105"/>
    <mergeCell ref="A86:P86"/>
    <mergeCell ref="A92:P92"/>
    <mergeCell ref="A101:P102"/>
    <mergeCell ref="M104:P104"/>
    <mergeCell ref="H104:H109"/>
    <mergeCell ref="I104:L104"/>
    <mergeCell ref="I105:L105"/>
    <mergeCell ref="M105:P105"/>
    <mergeCell ref="A85:P85"/>
    <mergeCell ref="A79:A84"/>
    <mergeCell ref="C79:C84"/>
    <mergeCell ref="D79:D84"/>
    <mergeCell ref="E79:E80"/>
    <mergeCell ref="F79:F80"/>
    <mergeCell ref="G79:G80"/>
    <mergeCell ref="A62:P62"/>
    <mergeCell ref="A67:P67"/>
    <mergeCell ref="A76:P77"/>
    <mergeCell ref="M79:P79"/>
    <mergeCell ref="H79:H84"/>
    <mergeCell ref="I79:L79"/>
    <mergeCell ref="I80:L80"/>
    <mergeCell ref="M80:P80"/>
    <mergeCell ref="A61:P61"/>
    <mergeCell ref="A55:A60"/>
    <mergeCell ref="C55:C60"/>
    <mergeCell ref="D55:D60"/>
    <mergeCell ref="E55:E56"/>
    <mergeCell ref="F55:F56"/>
    <mergeCell ref="G55:G56"/>
    <mergeCell ref="F30:F31"/>
    <mergeCell ref="G30:G31"/>
    <mergeCell ref="A37:P37"/>
    <mergeCell ref="A44:P44"/>
    <mergeCell ref="A52:P53"/>
    <mergeCell ref="M55:P55"/>
    <mergeCell ref="H55:H60"/>
    <mergeCell ref="I55:L55"/>
    <mergeCell ref="I56:L56"/>
    <mergeCell ref="M56:P56"/>
    <mergeCell ref="M30:P30"/>
    <mergeCell ref="H30:H35"/>
    <mergeCell ref="I30:L30"/>
    <mergeCell ref="I31:L31"/>
    <mergeCell ref="M31:P31"/>
    <mergeCell ref="A36:P36"/>
    <mergeCell ref="A30:A35"/>
    <mergeCell ref="C30:C35"/>
    <mergeCell ref="D30:D35"/>
    <mergeCell ref="E30:E31"/>
    <mergeCell ref="H6:H11"/>
    <mergeCell ref="A13:P13"/>
    <mergeCell ref="A18:P18"/>
    <mergeCell ref="A27:P28"/>
    <mergeCell ref="I7:L7"/>
    <mergeCell ref="I6:L6"/>
    <mergeCell ref="A3:P4"/>
    <mergeCell ref="M6:P6"/>
    <mergeCell ref="M7:P7"/>
    <mergeCell ref="A12:P12"/>
    <mergeCell ref="A6:A11"/>
    <mergeCell ref="C6:C11"/>
    <mergeCell ref="D6:D11"/>
    <mergeCell ref="E6:E7"/>
    <mergeCell ref="F6:F7"/>
    <mergeCell ref="G6:G7"/>
  </mergeCells>
  <printOptions/>
  <pageMargins left="0" right="0" top="0" bottom="0" header="0" footer="0"/>
  <pageSetup horizontalDpi="600" verticalDpi="600" orientation="landscape" paperSize="9" scale="72" r:id="rId1"/>
  <rowBreaks count="11" manualBreakCount="11">
    <brk id="26" max="15" man="1"/>
    <brk id="51" max="15" man="1"/>
    <brk id="75" max="15" man="1"/>
    <brk id="100" max="15" man="1"/>
    <brk id="124" max="15" man="1"/>
    <brk id="148" max="15" man="1"/>
    <brk id="172" max="15" man="1"/>
    <brk id="197" max="15" man="1"/>
    <brk id="221" max="15" man="1"/>
    <brk id="244" max="15" man="1"/>
    <brk id="2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Ольга Глазкова</cp:lastModifiedBy>
  <cp:lastPrinted>2019-11-13T12:38:50Z</cp:lastPrinted>
  <dcterms:created xsi:type="dcterms:W3CDTF">2009-08-27T08:23:38Z</dcterms:created>
  <dcterms:modified xsi:type="dcterms:W3CDTF">2020-08-18T11:38:30Z</dcterms:modified>
  <cp:category/>
  <cp:version/>
  <cp:contentType/>
  <cp:contentStatus/>
</cp:coreProperties>
</file>